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26" windowWidth="10395" windowHeight="8445" activeTab="5"/>
  </bookViews>
  <sheets>
    <sheet name="Level 1" sheetId="1" r:id="rId1"/>
    <sheet name="Level 2" sheetId="2" r:id="rId2"/>
    <sheet name="Level 3" sheetId="3" r:id="rId3"/>
    <sheet name="Level 4" sheetId="4" r:id="rId4"/>
    <sheet name="Level 4 Handicap Chart" sheetId="5" r:id="rId5"/>
    <sheet name="Tournament Results" sheetId="6" r:id="rId6"/>
  </sheets>
  <definedNames>
    <definedName name="G1A1">#REF!</definedName>
    <definedName name="_xlnm.Print_Area" localSheetId="0">'Level 1'!$A$1:$J$22</definedName>
    <definedName name="_xlnm.Print_Area" localSheetId="1">'Level 2'!$A$1:$J$25</definedName>
  </definedNames>
  <calcPr fullCalcOnLoad="1"/>
</workbook>
</file>

<file path=xl/sharedStrings.xml><?xml version="1.0" encoding="utf-8"?>
<sst xmlns="http://schemas.openxmlformats.org/spreadsheetml/2006/main" count="523" uniqueCount="239">
  <si>
    <t>Masina</t>
  </si>
  <si>
    <t>Akira</t>
  </si>
  <si>
    <t>Allen</t>
  </si>
  <si>
    <t>First</t>
  </si>
  <si>
    <t>Last</t>
  </si>
  <si>
    <t>Fairway</t>
  </si>
  <si>
    <t>RT</t>
  </si>
  <si>
    <t>ET</t>
  </si>
  <si>
    <t>TT</t>
  </si>
  <si>
    <t>CT</t>
  </si>
  <si>
    <t>Hayden</t>
  </si>
  <si>
    <t>Requirements</t>
  </si>
  <si>
    <t>Putting Silver</t>
  </si>
  <si>
    <t>Chipping Bronze</t>
  </si>
  <si>
    <t>1/2 of Fairway qualification distance/accuracy</t>
  </si>
  <si>
    <t>Rules Test (RT)</t>
  </si>
  <si>
    <t>Etiquette Test (ET)</t>
  </si>
  <si>
    <t>Terminology Test (TT)</t>
  </si>
  <si>
    <t>Conditioning Test (CT)</t>
  </si>
  <si>
    <t>Putting Bnze</t>
  </si>
  <si>
    <t>Putting Slvr</t>
  </si>
  <si>
    <t>Chipping Bnze</t>
  </si>
  <si>
    <t>Inactive</t>
  </si>
  <si>
    <t>Completed</t>
  </si>
  <si>
    <t>Jacob</t>
  </si>
  <si>
    <t>Pellegrino</t>
  </si>
  <si>
    <t>FT</t>
  </si>
  <si>
    <t>Pitch Bnze</t>
  </si>
  <si>
    <t>Frwy Bnze</t>
  </si>
  <si>
    <t>Fairway Bronze</t>
  </si>
  <si>
    <t>Pitching Bronze</t>
  </si>
  <si>
    <t>Focus Test (FT)</t>
  </si>
  <si>
    <t xml:space="preserve">1st Test </t>
  </si>
  <si>
    <t>Handicap</t>
  </si>
  <si>
    <t>Bunker</t>
  </si>
  <si>
    <t>Sub Total</t>
  </si>
  <si>
    <t>Pitching</t>
  </si>
  <si>
    <t>Wedge</t>
  </si>
  <si>
    <t>20 yards</t>
  </si>
  <si>
    <t>40 yards</t>
  </si>
  <si>
    <t>60 yards</t>
  </si>
  <si>
    <t>80 yards</t>
  </si>
  <si>
    <t>100 yards</t>
  </si>
  <si>
    <t>Chip</t>
  </si>
  <si>
    <t>45 ft</t>
  </si>
  <si>
    <t>60 ft</t>
  </si>
  <si>
    <t>Lag Putting</t>
  </si>
  <si>
    <t>L-R Putt</t>
  </si>
  <si>
    <t>R-L Putt</t>
  </si>
  <si>
    <t>Grand Total</t>
  </si>
  <si>
    <t>Total percent of possible points</t>
  </si>
  <si>
    <t>overall hcp</t>
  </si>
  <si>
    <t>Chipping</t>
  </si>
  <si>
    <t>Long Putt</t>
  </si>
  <si>
    <t>Short Putt</t>
  </si>
  <si>
    <t>Overall Hcp</t>
  </si>
  <si>
    <t>20=+5</t>
  </si>
  <si>
    <t>22=+5</t>
  </si>
  <si>
    <t>24=+5</t>
  </si>
  <si>
    <t>26=+5</t>
  </si>
  <si>
    <t>100-106=0</t>
  </si>
  <si>
    <t>18=+3</t>
  </si>
  <si>
    <t>20=+3</t>
  </si>
  <si>
    <t>22=+3</t>
  </si>
  <si>
    <t>24=+3</t>
  </si>
  <si>
    <t>95-99=2</t>
  </si>
  <si>
    <t>16=0</t>
  </si>
  <si>
    <t>18=0</t>
  </si>
  <si>
    <t>20=0</t>
  </si>
  <si>
    <t>90-94=3</t>
  </si>
  <si>
    <t>15=1</t>
  </si>
  <si>
    <t>17=1</t>
  </si>
  <si>
    <t>17=2</t>
  </si>
  <si>
    <t>18=2</t>
  </si>
  <si>
    <t>18=3</t>
  </si>
  <si>
    <t>85-89=4</t>
  </si>
  <si>
    <t>14=3</t>
  </si>
  <si>
    <t>14=2</t>
  </si>
  <si>
    <t>16=2</t>
  </si>
  <si>
    <t>16=4</t>
  </si>
  <si>
    <t>17=4</t>
  </si>
  <si>
    <t>16=6</t>
  </si>
  <si>
    <t>80-84=5</t>
  </si>
  <si>
    <t>13=4</t>
  </si>
  <si>
    <t>13=3</t>
  </si>
  <si>
    <t>15=4</t>
  </si>
  <si>
    <t>15=6</t>
  </si>
  <si>
    <t>14=9</t>
  </si>
  <si>
    <t>75-79=7</t>
  </si>
  <si>
    <t>12=5</t>
  </si>
  <si>
    <t>12=4</t>
  </si>
  <si>
    <t>14=5</t>
  </si>
  <si>
    <t>14=8</t>
  </si>
  <si>
    <t>15=8</t>
  </si>
  <si>
    <t>12=12</t>
  </si>
  <si>
    <t>66-74=9</t>
  </si>
  <si>
    <t>11=7</t>
  </si>
  <si>
    <t>11=5</t>
  </si>
  <si>
    <t>13=7</t>
  </si>
  <si>
    <t>13=10</t>
  </si>
  <si>
    <t>14=10</t>
  </si>
  <si>
    <t>10=15</t>
  </si>
  <si>
    <t>55-65=12</t>
  </si>
  <si>
    <t>10=9</t>
  </si>
  <si>
    <t>10=6</t>
  </si>
  <si>
    <t>12=8</t>
  </si>
  <si>
    <t>13=12</t>
  </si>
  <si>
    <t>8=18</t>
  </si>
  <si>
    <t>44-54=15</t>
  </si>
  <si>
    <t>9=10</t>
  </si>
  <si>
    <t>9=7</t>
  </si>
  <si>
    <t>11=10</t>
  </si>
  <si>
    <t>11=14</t>
  </si>
  <si>
    <t>12=14</t>
  </si>
  <si>
    <t>6=21</t>
  </si>
  <si>
    <t>36-43=18</t>
  </si>
  <si>
    <t>8=12</t>
  </si>
  <si>
    <t>8=8</t>
  </si>
  <si>
    <t>10=11</t>
  </si>
  <si>
    <t>10=16</t>
  </si>
  <si>
    <t>11=16</t>
  </si>
  <si>
    <t>4=24</t>
  </si>
  <si>
    <t>29-35=21</t>
  </si>
  <si>
    <t>7=14</t>
  </si>
  <si>
    <t>7=9</t>
  </si>
  <si>
    <t>9=13</t>
  </si>
  <si>
    <t>9=18</t>
  </si>
  <si>
    <t>10=18</t>
  </si>
  <si>
    <t>2=27</t>
  </si>
  <si>
    <t>20-28=24</t>
  </si>
  <si>
    <t>6=16</t>
  </si>
  <si>
    <t>6=1-</t>
  </si>
  <si>
    <t>8=14</t>
  </si>
  <si>
    <t>8=20</t>
  </si>
  <si>
    <t>9=20</t>
  </si>
  <si>
    <t>0=30</t>
  </si>
  <si>
    <t>13-19=27</t>
  </si>
  <si>
    <t>5=18</t>
  </si>
  <si>
    <t>5=11</t>
  </si>
  <si>
    <t>7=16</t>
  </si>
  <si>
    <t>7=22</t>
  </si>
  <si>
    <t>8=22</t>
  </si>
  <si>
    <t>6-12=30</t>
  </si>
  <si>
    <t>4=20</t>
  </si>
  <si>
    <t>4=12</t>
  </si>
  <si>
    <t>6=18</t>
  </si>
  <si>
    <t>6=24</t>
  </si>
  <si>
    <t>7=24</t>
  </si>
  <si>
    <t>0-5=33</t>
  </si>
  <si>
    <t>3=22</t>
  </si>
  <si>
    <t>3=14</t>
  </si>
  <si>
    <t>5=20</t>
  </si>
  <si>
    <t>5=26</t>
  </si>
  <si>
    <t>6=26</t>
  </si>
  <si>
    <t>&lt;0=36-39</t>
  </si>
  <si>
    <t>2=24</t>
  </si>
  <si>
    <t>2=16</t>
  </si>
  <si>
    <t>4=22</t>
  </si>
  <si>
    <t>4=28</t>
  </si>
  <si>
    <t>5=28</t>
  </si>
  <si>
    <t>1=26</t>
  </si>
  <si>
    <t>1=18</t>
  </si>
  <si>
    <t>3=24</t>
  </si>
  <si>
    <t>3=30</t>
  </si>
  <si>
    <t>4=30</t>
  </si>
  <si>
    <t>0=28</t>
  </si>
  <si>
    <t>0=20</t>
  </si>
  <si>
    <t>2=26</t>
  </si>
  <si>
    <t>2=32</t>
  </si>
  <si>
    <t>3=32</t>
  </si>
  <si>
    <t>-1=30</t>
  </si>
  <si>
    <t>-1=22</t>
  </si>
  <si>
    <t>1=28</t>
  </si>
  <si>
    <t>1=34</t>
  </si>
  <si>
    <t>2=34</t>
  </si>
  <si>
    <t>-2=32</t>
  </si>
  <si>
    <t>-2=24</t>
  </si>
  <si>
    <t>0=36</t>
  </si>
  <si>
    <t>1=36</t>
  </si>
  <si>
    <t>-3=34</t>
  </si>
  <si>
    <t>-3=26</t>
  </si>
  <si>
    <t>-1=32</t>
  </si>
  <si>
    <t>-4=36</t>
  </si>
  <si>
    <t>-4=30</t>
  </si>
  <si>
    <t>-2=34</t>
  </si>
  <si>
    <t>-5=32</t>
  </si>
  <si>
    <t>-3=36</t>
  </si>
  <si>
    <t>-6=34</t>
  </si>
  <si>
    <t>-7=36</t>
  </si>
  <si>
    <t>Chip Slvr</t>
  </si>
  <si>
    <t>Driving Bronze</t>
  </si>
  <si>
    <t>Drive Brnze</t>
  </si>
  <si>
    <t>MSE</t>
  </si>
  <si>
    <t>Mental Strength (MSE)</t>
  </si>
  <si>
    <t>Putting Gold</t>
  </si>
  <si>
    <t>Chip Gold</t>
  </si>
  <si>
    <t>Pitch Slvr</t>
  </si>
  <si>
    <t>Frwy Slvr</t>
  </si>
  <si>
    <t>Drive Slvr</t>
  </si>
  <si>
    <t>Bunker Bze</t>
  </si>
  <si>
    <t>Bunker Bronze</t>
  </si>
  <si>
    <t>Chipping Gold</t>
  </si>
  <si>
    <t>Pitching Silver</t>
  </si>
  <si>
    <t>Fairway Silver</t>
  </si>
  <si>
    <t>Driving Silver</t>
  </si>
  <si>
    <t>5+</t>
  </si>
  <si>
    <t>Wolcott</t>
  </si>
  <si>
    <t>Qian</t>
  </si>
  <si>
    <t>Dalton</t>
  </si>
  <si>
    <t xml:space="preserve">Isaac </t>
  </si>
  <si>
    <t>Trinity</t>
  </si>
  <si>
    <t>Ledgerwood</t>
  </si>
  <si>
    <t>Char</t>
  </si>
  <si>
    <t xml:space="preserve">Cole </t>
  </si>
  <si>
    <t xml:space="preserve">John </t>
  </si>
  <si>
    <t xml:space="preserve">Aiden </t>
  </si>
  <si>
    <t>Tokish</t>
  </si>
  <si>
    <t>Roen</t>
  </si>
  <si>
    <t>Wainscoat</t>
  </si>
  <si>
    <t>Patrick</t>
  </si>
  <si>
    <t>Corry</t>
  </si>
  <si>
    <t>Birdie</t>
  </si>
  <si>
    <t>McMahon</t>
  </si>
  <si>
    <t>Totals</t>
  </si>
  <si>
    <t>net holes</t>
  </si>
  <si>
    <t>Chandler</t>
  </si>
  <si>
    <t>Grant</t>
  </si>
  <si>
    <t>Devin</t>
  </si>
  <si>
    <t>Sage</t>
  </si>
  <si>
    <t>low score</t>
  </si>
  <si>
    <t>Aurora</t>
  </si>
  <si>
    <t>Patricia</t>
  </si>
  <si>
    <t>Pricilla</t>
  </si>
  <si>
    <t>Aliya</t>
  </si>
  <si>
    <t>Acemon</t>
  </si>
  <si>
    <t>Isaac</t>
  </si>
  <si>
    <t>Cole</t>
  </si>
  <si>
    <t>Payer</t>
  </si>
  <si>
    <t>Jackson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</si>
</sst>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[$-409]dddd\,\ mmmm\ dd\,\ yyyy"/>
    <numFmt numFmtId="170" formatCode="m/d/yy;@"/>
    <numFmt numFmtId="171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54"/>
      <name val="Georgia"/>
      <family val="1"/>
    </font>
    <font>
      <sz val="11"/>
      <color indexed="8"/>
      <name val="Georgia"/>
      <family val="2"/>
    </font>
    <font>
      <sz val="11"/>
      <color indexed="9"/>
      <name val="Georgia"/>
      <family val="2"/>
    </font>
    <font>
      <sz val="11"/>
      <color indexed="20"/>
      <name val="Georgia"/>
      <family val="2"/>
    </font>
    <font>
      <b/>
      <sz val="11"/>
      <color indexed="52"/>
      <name val="Georgia"/>
      <family val="2"/>
    </font>
    <font>
      <b/>
      <sz val="11"/>
      <color indexed="9"/>
      <name val="Georgia"/>
      <family val="2"/>
    </font>
    <font>
      <i/>
      <sz val="11"/>
      <color indexed="23"/>
      <name val="Georgia"/>
      <family val="2"/>
    </font>
    <font>
      <u val="single"/>
      <sz val="10"/>
      <color indexed="19"/>
      <name val="Arial"/>
      <family val="2"/>
    </font>
    <font>
      <sz val="11"/>
      <color indexed="17"/>
      <name val="Georgia"/>
      <family val="2"/>
    </font>
    <font>
      <b/>
      <sz val="15"/>
      <color indexed="54"/>
      <name val="Georgia"/>
      <family val="2"/>
    </font>
    <font>
      <b/>
      <sz val="13"/>
      <color indexed="54"/>
      <name val="Georgia"/>
      <family val="2"/>
    </font>
    <font>
      <b/>
      <sz val="11"/>
      <color indexed="54"/>
      <name val="Georgia"/>
      <family val="2"/>
    </font>
    <font>
      <sz val="11"/>
      <color indexed="62"/>
      <name val="Georgia"/>
      <family val="2"/>
    </font>
    <font>
      <sz val="11"/>
      <color indexed="52"/>
      <name val="Georgia"/>
      <family val="2"/>
    </font>
    <font>
      <sz val="11"/>
      <color indexed="60"/>
      <name val="Georgia"/>
      <family val="2"/>
    </font>
    <font>
      <b/>
      <sz val="11"/>
      <color indexed="63"/>
      <name val="Georgia"/>
      <family val="2"/>
    </font>
    <font>
      <b/>
      <sz val="18"/>
      <color indexed="54"/>
      <name val="Georgia"/>
      <family val="2"/>
    </font>
    <font>
      <b/>
      <sz val="11"/>
      <color indexed="8"/>
      <name val="Georgia"/>
      <family val="2"/>
    </font>
    <font>
      <sz val="11"/>
      <color indexed="10"/>
      <name val="Georgia"/>
      <family val="2"/>
    </font>
    <font>
      <sz val="10"/>
      <color indexed="50"/>
      <name val="Arial"/>
      <family val="2"/>
    </font>
    <font>
      <sz val="10"/>
      <color indexed="43"/>
      <name val="Arial"/>
      <family val="2"/>
    </font>
    <font>
      <b/>
      <sz val="54"/>
      <color indexed="43"/>
      <name val="Georgia"/>
      <family val="1"/>
    </font>
    <font>
      <b/>
      <sz val="54"/>
      <color indexed="22"/>
      <name val="Georgia"/>
      <family val="1"/>
    </font>
    <font>
      <sz val="11"/>
      <color theme="1"/>
      <name val="Georgia"/>
      <family val="2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u val="single"/>
      <sz val="10"/>
      <color theme="11"/>
      <name val="Arial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Georg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  <font>
      <sz val="10"/>
      <color rgb="FF92D050"/>
      <name val="Arial"/>
      <family val="2"/>
    </font>
    <font>
      <b/>
      <sz val="10"/>
      <color rgb="FFFF0000"/>
      <name val="Arial"/>
      <family val="2"/>
    </font>
    <font>
      <sz val="10"/>
      <color theme="5" tint="0.5999900102615356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A3DD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9" borderId="10" xfId="0" applyFill="1" applyBorder="1" applyAlignment="1">
      <alignment horizontal="center"/>
    </xf>
    <xf numFmtId="16" fontId="0" fillId="9" borderId="10" xfId="0" applyNumberFormat="1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0" xfId="0" applyFill="1" applyAlignment="1" applyProtection="1">
      <alignment/>
      <protection locked="0"/>
    </xf>
    <xf numFmtId="0" fontId="2" fillId="36" borderId="11" xfId="0" applyFont="1" applyFill="1" applyBorder="1" applyAlignment="1" applyProtection="1">
      <alignment horizontal="centerContinuous"/>
      <protection locked="0"/>
    </xf>
    <xf numFmtId="0" fontId="2" fillId="36" borderId="12" xfId="0" applyFont="1" applyFill="1" applyBorder="1" applyAlignment="1" applyProtection="1">
      <alignment horizontal="centerContinuous"/>
      <protection locked="0"/>
    </xf>
    <xf numFmtId="0" fontId="2" fillId="36" borderId="10" xfId="0" applyFont="1" applyFill="1" applyBorder="1" applyAlignment="1" applyProtection="1">
      <alignment horizontal="centerContinuous"/>
      <protection locked="0"/>
    </xf>
    <xf numFmtId="0" fontId="3" fillId="37" borderId="13" xfId="0" applyFont="1" applyFill="1" applyBorder="1" applyAlignment="1" applyProtection="1">
      <alignment horizontal="left" indent="1"/>
      <protection locked="0"/>
    </xf>
    <xf numFmtId="0" fontId="4" fillId="37" borderId="14" xfId="0" applyFont="1" applyFill="1" applyBorder="1" applyAlignment="1" applyProtection="1">
      <alignment/>
      <protection locked="0"/>
    </xf>
    <xf numFmtId="0" fontId="3" fillId="37" borderId="10" xfId="0" applyFont="1" applyFill="1" applyBorder="1" applyAlignment="1" applyProtection="1">
      <alignment/>
      <protection locked="0"/>
    </xf>
    <xf numFmtId="9" fontId="4" fillId="37" borderId="13" xfId="0" applyNumberFormat="1" applyFont="1" applyFill="1" applyBorder="1" applyAlignment="1" applyProtection="1">
      <alignment/>
      <protection locked="0"/>
    </xf>
    <xf numFmtId="9" fontId="4" fillId="37" borderId="10" xfId="0" applyNumberFormat="1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6" fillId="36" borderId="16" xfId="0" applyFont="1" applyFill="1" applyBorder="1" applyAlignment="1" applyProtection="1">
      <alignment/>
      <protection locked="0"/>
    </xf>
    <xf numFmtId="0" fontId="5" fillId="36" borderId="17" xfId="0" applyFont="1" applyFill="1" applyBorder="1" applyAlignment="1" applyProtection="1">
      <alignment/>
      <protection locked="0"/>
    </xf>
    <xf numFmtId="0" fontId="7" fillId="36" borderId="18" xfId="0" applyFont="1" applyFill="1" applyBorder="1" applyAlignment="1" applyProtection="1">
      <alignment/>
      <protection/>
    </xf>
    <xf numFmtId="0" fontId="5" fillId="36" borderId="10" xfId="0" applyFont="1" applyFill="1" applyBorder="1" applyAlignment="1" applyProtection="1">
      <alignment/>
      <protection locked="0"/>
    </xf>
    <xf numFmtId="0" fontId="3" fillId="37" borderId="19" xfId="0" applyFont="1" applyFill="1" applyBorder="1" applyAlignment="1" applyProtection="1">
      <alignment horizontal="left" indent="1"/>
      <protection locked="0"/>
    </xf>
    <xf numFmtId="0" fontId="4" fillId="37" borderId="20" xfId="0" applyFont="1" applyFill="1" applyBorder="1" applyAlignment="1" applyProtection="1">
      <alignment/>
      <protection locked="0"/>
    </xf>
    <xf numFmtId="0" fontId="3" fillId="37" borderId="21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/>
      <protection/>
    </xf>
    <xf numFmtId="0" fontId="6" fillId="0" borderId="10" xfId="0" applyFont="1" applyBorder="1" applyAlignment="1" applyProtection="1">
      <alignment horizontal="right"/>
      <protection locked="0"/>
    </xf>
    <xf numFmtId="0" fontId="0" fillId="36" borderId="10" xfId="0" applyFill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right"/>
      <protection locked="0"/>
    </xf>
    <xf numFmtId="0" fontId="0" fillId="36" borderId="16" xfId="0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left" indent="1"/>
      <protection locked="0"/>
    </xf>
    <xf numFmtId="0" fontId="4" fillId="37" borderId="23" xfId="0" applyFont="1" applyFill="1" applyBorder="1" applyAlignment="1" applyProtection="1">
      <alignment/>
      <protection locked="0"/>
    </xf>
    <xf numFmtId="0" fontId="8" fillId="37" borderId="24" xfId="0" applyFont="1" applyFill="1" applyBorder="1" applyAlignment="1" applyProtection="1">
      <alignment/>
      <protection locked="0"/>
    </xf>
    <xf numFmtId="9" fontId="4" fillId="37" borderId="25" xfId="0" applyNumberFormat="1" applyFont="1" applyFill="1" applyBorder="1" applyAlignment="1" applyProtection="1">
      <alignment/>
      <protection locked="0"/>
    </xf>
    <xf numFmtId="0" fontId="6" fillId="36" borderId="10" xfId="0" applyFont="1" applyFill="1" applyBorder="1" applyAlignment="1" applyProtection="1">
      <alignment/>
      <protection locked="0"/>
    </xf>
    <xf numFmtId="0" fontId="0" fillId="36" borderId="13" xfId="0" applyFont="1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 locked="0"/>
    </xf>
    <xf numFmtId="0" fontId="5" fillId="36" borderId="10" xfId="0" applyFont="1" applyFill="1" applyBorder="1" applyAlignment="1" applyProtection="1">
      <alignment/>
      <protection/>
    </xf>
    <xf numFmtId="0" fontId="7" fillId="36" borderId="13" xfId="0" applyFont="1" applyFill="1" applyBorder="1" applyAlignment="1" applyProtection="1">
      <alignment/>
      <protection/>
    </xf>
    <xf numFmtId="9" fontId="4" fillId="37" borderId="22" xfId="0" applyNumberFormat="1" applyFont="1" applyFill="1" applyBorder="1" applyAlignment="1" applyProtection="1">
      <alignment/>
      <protection locked="0"/>
    </xf>
    <xf numFmtId="0" fontId="2" fillId="36" borderId="13" xfId="0" applyFont="1" applyFill="1" applyBorder="1" applyAlignment="1" applyProtection="1">
      <alignment/>
      <protection/>
    </xf>
    <xf numFmtId="0" fontId="3" fillId="37" borderId="24" xfId="0" applyFont="1" applyFill="1" applyBorder="1" applyAlignment="1" applyProtection="1">
      <alignment horizontal="center"/>
      <protection locked="0"/>
    </xf>
    <xf numFmtId="9" fontId="4" fillId="37" borderId="22" xfId="0" applyNumberFormat="1" applyFont="1" applyFill="1" applyBorder="1" applyAlignment="1" applyProtection="1">
      <alignment/>
      <protection/>
    </xf>
    <xf numFmtId="0" fontId="3" fillId="37" borderId="24" xfId="0" applyFont="1" applyFill="1" applyBorder="1" applyAlignment="1" applyProtection="1">
      <alignment/>
      <protection locked="0"/>
    </xf>
    <xf numFmtId="0" fontId="3" fillId="38" borderId="0" xfId="0" applyFont="1" applyFill="1" applyBorder="1" applyAlignment="1" applyProtection="1">
      <alignment readingOrder="1"/>
      <protection locked="0"/>
    </xf>
    <xf numFmtId="0" fontId="3" fillId="38" borderId="26" xfId="0" applyFont="1" applyFill="1" applyBorder="1" applyAlignment="1" applyProtection="1">
      <alignment/>
      <protection/>
    </xf>
    <xf numFmtId="0" fontId="3" fillId="38" borderId="0" xfId="0" applyFont="1" applyFill="1" applyBorder="1" applyAlignment="1" applyProtection="1">
      <alignment/>
      <protection locked="0"/>
    </xf>
    <xf numFmtId="0" fontId="3" fillId="38" borderId="0" xfId="0" applyFont="1" applyFill="1" applyBorder="1" applyAlignment="1" applyProtection="1">
      <alignment/>
      <protection/>
    </xf>
    <xf numFmtId="0" fontId="3" fillId="38" borderId="10" xfId="0" applyFont="1" applyFill="1" applyBorder="1" applyAlignment="1" applyProtection="1">
      <alignment/>
      <protection locked="0"/>
    </xf>
    <xf numFmtId="0" fontId="3" fillId="39" borderId="27" xfId="0" applyFont="1" applyFill="1" applyBorder="1" applyAlignment="1" applyProtection="1">
      <alignment/>
      <protection locked="0"/>
    </xf>
    <xf numFmtId="9" fontId="3" fillId="39" borderId="27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9" fontId="3" fillId="39" borderId="10" xfId="0" applyNumberFormat="1" applyFont="1" applyFill="1" applyBorder="1" applyAlignment="1" applyProtection="1">
      <alignment horizontal="right"/>
      <protection locked="0"/>
    </xf>
    <xf numFmtId="0" fontId="52" fillId="40" borderId="10" xfId="0" applyFont="1" applyFill="1" applyBorder="1" applyAlignment="1" applyProtection="1">
      <alignment/>
      <protection locked="0"/>
    </xf>
    <xf numFmtId="0" fontId="0" fillId="40" borderId="10" xfId="0" applyFont="1" applyFill="1" applyBorder="1" applyAlignment="1" applyProtection="1">
      <alignment/>
      <protection locked="0"/>
    </xf>
    <xf numFmtId="0" fontId="2" fillId="40" borderId="18" xfId="0" applyFont="1" applyFill="1" applyBorder="1" applyAlignment="1" applyProtection="1">
      <alignment/>
      <protection/>
    </xf>
    <xf numFmtId="0" fontId="53" fillId="38" borderId="10" xfId="0" applyFont="1" applyFill="1" applyBorder="1" applyAlignment="1" applyProtection="1">
      <alignment/>
      <protection locked="0"/>
    </xf>
    <xf numFmtId="14" fontId="2" fillId="36" borderId="12" xfId="0" applyNumberFormat="1" applyFont="1" applyFill="1" applyBorder="1" applyAlignment="1" applyProtection="1">
      <alignment horizontal="centerContinuous"/>
      <protection locked="0"/>
    </xf>
    <xf numFmtId="0" fontId="0" fillId="0" borderId="10" xfId="0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16" fontId="0" fillId="9" borderId="10" xfId="0" applyNumberFormat="1" applyFont="1" applyFill="1" applyBorder="1" applyAlignment="1">
      <alignment horizontal="center"/>
    </xf>
    <xf numFmtId="16" fontId="0" fillId="9" borderId="10" xfId="0" applyNumberFormat="1" applyFill="1" applyBorder="1" applyAlignment="1">
      <alignment/>
    </xf>
    <xf numFmtId="0" fontId="10" fillId="0" borderId="0" xfId="0" applyFont="1" applyAlignment="1">
      <alignment/>
    </xf>
    <xf numFmtId="0" fontId="0" fillId="0" borderId="24" xfId="0" applyFont="1" applyFill="1" applyBorder="1" applyAlignment="1">
      <alignment/>
    </xf>
    <xf numFmtId="0" fontId="5" fillId="36" borderId="10" xfId="0" applyFont="1" applyFill="1" applyBorder="1" applyAlignment="1" applyProtection="1">
      <alignment horizontal="right"/>
      <protection locked="0"/>
    </xf>
    <xf numFmtId="9" fontId="4" fillId="37" borderId="10" xfId="0" applyNumberFormat="1" applyFont="1" applyFill="1" applyBorder="1" applyAlignment="1" applyProtection="1">
      <alignment horizontal="right"/>
      <protection locked="0"/>
    </xf>
    <xf numFmtId="0" fontId="0" fillId="36" borderId="10" xfId="0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170" fontId="0" fillId="18" borderId="10" xfId="0" applyNumberFormat="1" applyFill="1" applyBorder="1" applyAlignment="1">
      <alignment horizontal="center"/>
    </xf>
    <xf numFmtId="170" fontId="0" fillId="42" borderId="10" xfId="0" applyNumberFormat="1" applyFill="1" applyBorder="1" applyAlignment="1">
      <alignment horizontal="center"/>
    </xf>
    <xf numFmtId="0" fontId="0" fillId="9" borderId="10" xfId="0" applyFont="1" applyFill="1" applyBorder="1" applyAlignment="1">
      <alignment/>
    </xf>
    <xf numFmtId="0" fontId="54" fillId="42" borderId="10" xfId="0" applyFont="1" applyFill="1" applyBorder="1" applyAlignment="1">
      <alignment/>
    </xf>
    <xf numFmtId="14" fontId="0" fillId="18" borderId="10" xfId="0" applyNumberFormat="1" applyFill="1" applyBorder="1" applyAlignment="1">
      <alignment horizontal="center"/>
    </xf>
    <xf numFmtId="171" fontId="0" fillId="18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42" borderId="10" xfId="0" applyFill="1" applyBorder="1" applyAlignment="1">
      <alignment/>
    </xf>
    <xf numFmtId="14" fontId="0" fillId="43" borderId="10" xfId="0" applyNumberFormat="1" applyFill="1" applyBorder="1" applyAlignment="1">
      <alignment/>
    </xf>
    <xf numFmtId="14" fontId="0" fillId="43" borderId="10" xfId="0" applyNumberFormat="1" applyFont="1" applyFill="1" applyBorder="1" applyAlignment="1">
      <alignment/>
    </xf>
    <xf numFmtId="170" fontId="0" fillId="43" borderId="10" xfId="0" applyNumberFormat="1" applyFill="1" applyBorder="1" applyAlignment="1">
      <alignment horizontal="center"/>
    </xf>
    <xf numFmtId="14" fontId="0" fillId="18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323850</xdr:colOff>
      <xdr:row>14</xdr:row>
      <xdr:rowOff>9525</xdr:rowOff>
    </xdr:from>
    <xdr:ext cx="3343275" cy="1352550"/>
    <xdr:sp>
      <xdr:nvSpPr>
        <xdr:cNvPr id="1" name="Rectangle 1"/>
        <xdr:cNvSpPr>
          <a:spLocks/>
        </xdr:cNvSpPr>
      </xdr:nvSpPr>
      <xdr:spPr>
        <a:xfrm>
          <a:off x="4257675" y="2266950"/>
          <a:ext cx="33432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99"/>
              </a:solidFill>
            </a:rPr>
            <a:t>Level</a:t>
          </a:r>
          <a:r>
            <a:rPr lang="en-US" cap="none" sz="5400" b="1" i="0" u="none" baseline="0">
              <a:solidFill>
                <a:srgbClr val="C0C0C0"/>
              </a:solidFill>
            </a:rPr>
            <a:t> </a:t>
          </a:r>
          <a:r>
            <a:rPr lang="en-US" cap="none" sz="5400" b="1" i="0" u="none" baseline="0">
              <a:solidFill>
                <a:srgbClr val="FFFF99"/>
              </a:solidFill>
            </a:rPr>
            <a:t>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561975</xdr:colOff>
      <xdr:row>14</xdr:row>
      <xdr:rowOff>0</xdr:rowOff>
    </xdr:from>
    <xdr:ext cx="3219450" cy="1419225"/>
    <xdr:sp>
      <xdr:nvSpPr>
        <xdr:cNvPr id="1" name="Rectangle 1"/>
        <xdr:cNvSpPr>
          <a:spLocks/>
        </xdr:cNvSpPr>
      </xdr:nvSpPr>
      <xdr:spPr>
        <a:xfrm>
          <a:off x="2705100" y="2266950"/>
          <a:ext cx="3219450" cy="1419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Level 2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495300</xdr:colOff>
      <xdr:row>15</xdr:row>
      <xdr:rowOff>47625</xdr:rowOff>
    </xdr:from>
    <xdr:ext cx="2762250" cy="885825"/>
    <xdr:sp>
      <xdr:nvSpPr>
        <xdr:cNvPr id="1" name="Rectangle 1"/>
        <xdr:cNvSpPr>
          <a:spLocks/>
        </xdr:cNvSpPr>
      </xdr:nvSpPr>
      <xdr:spPr>
        <a:xfrm>
          <a:off x="4267200" y="2505075"/>
          <a:ext cx="276225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Level 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1429" cap="flat" cmpd="sng" algn="ctr">
          <a:solidFill>
            <a:schemeClr val="phClr"/>
          </a:solidFill>
          <a:prstDash val="solid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J12" sqref="A1:J12"/>
    </sheetView>
  </sheetViews>
  <sheetFormatPr defaultColWidth="9.140625" defaultRowHeight="12.75"/>
  <cols>
    <col min="1" max="1" width="10.7109375" style="1" customWidth="1"/>
    <col min="2" max="2" width="9.140625" style="1" customWidth="1"/>
    <col min="3" max="3" width="13.57421875" style="1" customWidth="1"/>
    <col min="4" max="4" width="11.57421875" style="1" customWidth="1"/>
    <col min="5" max="5" width="14.00390625" style="1" customWidth="1"/>
    <col min="6" max="6" width="11.7109375" style="1" customWidth="1"/>
    <col min="7" max="16384" width="9.140625" style="1" customWidth="1"/>
  </cols>
  <sheetData>
    <row r="1" spans="1:10" s="75" customFormat="1" ht="12.75">
      <c r="A1" s="75" t="s">
        <v>3</v>
      </c>
      <c r="B1" s="75" t="s">
        <v>4</v>
      </c>
      <c r="C1" s="75" t="s">
        <v>19</v>
      </c>
      <c r="D1" s="75" t="s">
        <v>20</v>
      </c>
      <c r="E1" s="75" t="s">
        <v>21</v>
      </c>
      <c r="F1" s="75" t="s">
        <v>5</v>
      </c>
      <c r="G1" s="75" t="s">
        <v>6</v>
      </c>
      <c r="H1" s="75" t="s">
        <v>7</v>
      </c>
      <c r="I1" s="75" t="s">
        <v>8</v>
      </c>
      <c r="J1" s="75" t="s">
        <v>9</v>
      </c>
    </row>
    <row r="2" spans="1:10" ht="12.75">
      <c r="A2" s="1" t="s">
        <v>228</v>
      </c>
      <c r="B2" s="2" t="s">
        <v>237</v>
      </c>
      <c r="C2" s="88"/>
      <c r="D2" s="88"/>
      <c r="E2" s="88"/>
      <c r="F2" s="88"/>
      <c r="G2" s="88"/>
      <c r="H2" s="88"/>
      <c r="I2" s="88"/>
      <c r="J2" s="79">
        <v>41111</v>
      </c>
    </row>
    <row r="3" spans="1:10" ht="12.75">
      <c r="A3" s="1" t="s">
        <v>230</v>
      </c>
      <c r="B3" s="2"/>
      <c r="C3" s="88"/>
      <c r="D3" s="88"/>
      <c r="E3" s="88"/>
      <c r="F3" s="88"/>
      <c r="G3" s="88"/>
      <c r="H3" s="88"/>
      <c r="I3" s="88"/>
      <c r="J3" s="79">
        <v>41111</v>
      </c>
    </row>
    <row r="4" spans="1:10" ht="12.75">
      <c r="A4" s="1" t="s">
        <v>225</v>
      </c>
      <c r="B4" s="2"/>
      <c r="C4" s="88"/>
      <c r="D4" s="88"/>
      <c r="E4" s="88"/>
      <c r="F4" s="88"/>
      <c r="G4" s="88"/>
      <c r="H4" s="88"/>
      <c r="I4" s="88"/>
      <c r="J4" s="79">
        <v>41111</v>
      </c>
    </row>
    <row r="5" spans="1:10" ht="12.75">
      <c r="A5" s="1" t="s">
        <v>226</v>
      </c>
      <c r="B5" s="2"/>
      <c r="C5" s="88"/>
      <c r="D5" s="88"/>
      <c r="E5" s="88"/>
      <c r="F5" s="88"/>
      <c r="G5" s="88"/>
      <c r="H5" s="88"/>
      <c r="I5" s="88"/>
      <c r="J5" s="79">
        <v>41111</v>
      </c>
    </row>
    <row r="6" spans="1:10" ht="12.75">
      <c r="A6" s="76" t="s">
        <v>214</v>
      </c>
      <c r="B6" s="77" t="s">
        <v>216</v>
      </c>
      <c r="C6" s="80">
        <v>41104</v>
      </c>
      <c r="D6" s="80"/>
      <c r="E6" s="80"/>
      <c r="F6" s="80"/>
      <c r="G6" s="80"/>
      <c r="H6" s="80"/>
      <c r="I6" s="80"/>
      <c r="J6" s="79">
        <v>41111</v>
      </c>
    </row>
    <row r="7" spans="1:10" ht="12.75">
      <c r="A7" s="76" t="s">
        <v>215</v>
      </c>
      <c r="B7" s="77" t="s">
        <v>216</v>
      </c>
      <c r="C7" s="80">
        <v>41111</v>
      </c>
      <c r="D7" s="80"/>
      <c r="E7" s="80"/>
      <c r="F7" s="80"/>
      <c r="G7" s="80"/>
      <c r="H7" s="80"/>
      <c r="I7" s="80"/>
      <c r="J7" s="79">
        <v>41111</v>
      </c>
    </row>
    <row r="8" spans="1:10" ht="12.75">
      <c r="A8" s="76" t="s">
        <v>217</v>
      </c>
      <c r="B8" s="77" t="s">
        <v>218</v>
      </c>
      <c r="C8" s="80"/>
      <c r="D8" s="80"/>
      <c r="E8" s="80"/>
      <c r="F8" s="80"/>
      <c r="G8" s="80"/>
      <c r="H8" s="80"/>
      <c r="I8" s="80"/>
      <c r="J8" s="79">
        <v>41111</v>
      </c>
    </row>
    <row r="9" spans="1:10" ht="12" customHeight="1">
      <c r="A9" s="1" t="s">
        <v>208</v>
      </c>
      <c r="B9" s="2" t="s">
        <v>2</v>
      </c>
      <c r="C9" s="80"/>
      <c r="D9" s="80"/>
      <c r="E9" s="80"/>
      <c r="F9" s="80"/>
      <c r="G9" s="79">
        <v>41080</v>
      </c>
      <c r="H9" s="79">
        <v>41080</v>
      </c>
      <c r="I9" s="79">
        <v>41080</v>
      </c>
      <c r="J9" s="79">
        <v>41080</v>
      </c>
    </row>
    <row r="10" spans="1:10" ht="12.75">
      <c r="A10" s="1" t="s">
        <v>238</v>
      </c>
      <c r="B10" s="2"/>
      <c r="C10" s="88"/>
      <c r="D10" s="88"/>
      <c r="E10" s="89">
        <v>41164</v>
      </c>
      <c r="F10" s="88"/>
      <c r="G10" s="88"/>
      <c r="H10" s="88"/>
      <c r="I10" s="88"/>
      <c r="J10" s="79">
        <v>41111</v>
      </c>
    </row>
    <row r="11" spans="1:10" ht="12.75">
      <c r="A11" s="1" t="s">
        <v>227</v>
      </c>
      <c r="B11" s="2"/>
      <c r="C11" s="88"/>
      <c r="D11" s="88"/>
      <c r="E11" s="88"/>
      <c r="F11" s="88"/>
      <c r="G11" s="88"/>
      <c r="H11" s="88"/>
      <c r="I11" s="88"/>
      <c r="J11" s="88"/>
    </row>
    <row r="12" spans="1:10" ht="12.75">
      <c r="A12" s="1" t="s">
        <v>221</v>
      </c>
      <c r="B12" s="2" t="s">
        <v>222</v>
      </c>
      <c r="C12" s="82"/>
      <c r="D12" s="82"/>
      <c r="E12" s="82"/>
      <c r="F12" s="82"/>
      <c r="G12" s="82"/>
      <c r="H12" s="82"/>
      <c r="I12" s="82"/>
      <c r="J12" s="79">
        <v>41111</v>
      </c>
    </row>
    <row r="13" spans="1:10" ht="12.75">
      <c r="A13" s="76"/>
      <c r="C13" s="78"/>
      <c r="D13" s="78"/>
      <c r="E13" s="78"/>
      <c r="F13" s="78"/>
      <c r="G13" s="78"/>
      <c r="H13" s="78"/>
      <c r="I13" s="78"/>
      <c r="J13" s="78"/>
    </row>
    <row r="14" spans="3:10" ht="12.75">
      <c r="C14" s="78"/>
      <c r="D14" s="78"/>
      <c r="E14" s="78"/>
      <c r="F14" s="78"/>
      <c r="G14" s="78"/>
      <c r="H14" s="78"/>
      <c r="I14" s="78"/>
      <c r="J14" s="78"/>
    </row>
    <row r="15" ht="12.75">
      <c r="A15" s="1" t="s">
        <v>11</v>
      </c>
    </row>
    <row r="16" ht="12.75">
      <c r="A16" s="1" t="s">
        <v>12</v>
      </c>
    </row>
    <row r="17" ht="12.75">
      <c r="A17" s="1" t="s">
        <v>13</v>
      </c>
    </row>
    <row r="18" ht="12.75">
      <c r="A18" s="1" t="s">
        <v>14</v>
      </c>
    </row>
    <row r="19" ht="12.75">
      <c r="A19" s="1" t="s">
        <v>15</v>
      </c>
    </row>
    <row r="20" ht="12.75">
      <c r="A20" s="1" t="s">
        <v>16</v>
      </c>
    </row>
    <row r="21" ht="12.75">
      <c r="A21" s="1" t="s">
        <v>17</v>
      </c>
    </row>
    <row r="22" ht="12.75">
      <c r="A22" s="1" t="s">
        <v>18</v>
      </c>
    </row>
    <row r="23" ht="12.75"/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9"/>
      <c r="B27" s="9"/>
      <c r="C27" s="65"/>
      <c r="D27" s="65"/>
      <c r="E27" s="65"/>
      <c r="F27" s="65"/>
      <c r="G27" s="65"/>
      <c r="H27" s="65"/>
      <c r="I27" s="65"/>
      <c r="J27" s="65"/>
    </row>
    <row r="28" spans="1:10" ht="12.75">
      <c r="A28" s="9"/>
      <c r="B28" s="9"/>
      <c r="C28" s="65"/>
      <c r="D28" s="65"/>
      <c r="E28" s="65"/>
      <c r="F28" s="66"/>
      <c r="G28" s="65"/>
      <c r="H28" s="65"/>
      <c r="I28" s="65"/>
      <c r="J28" s="65"/>
    </row>
    <row r="29" spans="1:10" ht="12.75">
      <c r="A29" s="4"/>
      <c r="B29" s="9"/>
      <c r="C29" s="66"/>
      <c r="D29" s="66"/>
      <c r="E29" s="66"/>
      <c r="F29" s="66"/>
      <c r="G29" s="65"/>
      <c r="H29" s="65"/>
      <c r="I29" s="65"/>
      <c r="J29" s="66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9"/>
      <c r="D33" s="9"/>
      <c r="E33" s="9"/>
      <c r="F33" s="9"/>
      <c r="G33" s="4"/>
      <c r="H33" s="4"/>
      <c r="I33" s="9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9"/>
      <c r="C35" s="66"/>
      <c r="D35" s="66"/>
      <c r="E35" s="66"/>
      <c r="F35" s="66"/>
      <c r="G35" s="66"/>
      <c r="H35" s="66"/>
      <c r="I35" s="66"/>
      <c r="J35" s="66"/>
    </row>
    <row r="36" spans="1:10" ht="12.75">
      <c r="A36" s="4"/>
      <c r="B36" s="9"/>
      <c r="C36" s="67"/>
      <c r="D36" s="67"/>
      <c r="E36" s="4"/>
      <c r="F36" s="67"/>
      <c r="G36" s="67"/>
      <c r="H36" s="67"/>
      <c r="I36" s="67"/>
      <c r="J36" s="67"/>
    </row>
    <row r="37" spans="1:10" ht="12.75">
      <c r="A37" s="4"/>
      <c r="B37" s="4"/>
      <c r="C37" s="66"/>
      <c r="D37" s="65"/>
      <c r="E37" s="65"/>
      <c r="F37" s="65"/>
      <c r="G37" s="66"/>
      <c r="H37" s="65"/>
      <c r="I37" s="65"/>
      <c r="J37" s="66"/>
    </row>
  </sheetData>
  <sheetProtection sheet="1"/>
  <printOptions/>
  <pageMargins left="0.7" right="0.7" top="0.75" bottom="0.75" header="0.3" footer="0.3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J10" sqref="A1:J10"/>
    </sheetView>
  </sheetViews>
  <sheetFormatPr defaultColWidth="9.140625" defaultRowHeight="12.75"/>
  <cols>
    <col min="2" max="2" width="10.8515625" style="0" customWidth="1"/>
    <col min="3" max="3" width="12.140625" style="0" customWidth="1"/>
    <col min="4" max="4" width="11.140625" style="0" customWidth="1"/>
    <col min="5" max="5" width="14.421875" style="0" customWidth="1"/>
    <col min="6" max="6" width="12.421875" style="0" customWidth="1"/>
    <col min="7" max="7" width="10.421875" style="0" customWidth="1"/>
  </cols>
  <sheetData>
    <row r="1" spans="1:10" ht="12.75">
      <c r="A1" s="1" t="s">
        <v>3</v>
      </c>
      <c r="B1" s="1" t="s">
        <v>4</v>
      </c>
      <c r="C1" s="3" t="s">
        <v>20</v>
      </c>
      <c r="D1" s="3" t="s">
        <v>189</v>
      </c>
      <c r="E1" s="9" t="s">
        <v>27</v>
      </c>
      <c r="F1" s="3" t="s">
        <v>28</v>
      </c>
      <c r="G1" s="1" t="s">
        <v>191</v>
      </c>
      <c r="H1" s="1" t="s">
        <v>6</v>
      </c>
      <c r="I1" s="3" t="s">
        <v>26</v>
      </c>
      <c r="J1" s="1" t="s">
        <v>9</v>
      </c>
    </row>
    <row r="2" spans="1:10" ht="12.75">
      <c r="A2" s="76" t="s">
        <v>209</v>
      </c>
      <c r="B2" s="77" t="s">
        <v>207</v>
      </c>
      <c r="C2" s="7"/>
      <c r="D2" s="81"/>
      <c r="E2" s="7"/>
      <c r="F2" s="7"/>
      <c r="G2" s="7"/>
      <c r="H2" s="7"/>
      <c r="I2" s="7"/>
      <c r="J2" s="92">
        <v>41098</v>
      </c>
    </row>
    <row r="3" spans="1:10" ht="12.75">
      <c r="A3" s="76" t="s">
        <v>210</v>
      </c>
      <c r="B3" s="77" t="s">
        <v>211</v>
      </c>
      <c r="C3" s="7"/>
      <c r="D3" s="81"/>
      <c r="E3" s="90">
        <v>41164</v>
      </c>
      <c r="F3" s="7"/>
      <c r="G3" s="7"/>
      <c r="H3" s="7"/>
      <c r="I3" s="7"/>
      <c r="J3" s="92">
        <v>41098</v>
      </c>
    </row>
    <row r="4" spans="1:19" ht="12.75">
      <c r="A4" s="76" t="s">
        <v>24</v>
      </c>
      <c r="B4" s="77" t="s">
        <v>212</v>
      </c>
      <c r="C4" s="84">
        <v>41129</v>
      </c>
      <c r="D4" s="90">
        <v>41164</v>
      </c>
      <c r="E4" s="5"/>
      <c r="F4" s="5"/>
      <c r="G4" s="6"/>
      <c r="H4" s="83">
        <v>41123</v>
      </c>
      <c r="I4" s="83">
        <v>41123</v>
      </c>
      <c r="J4" s="83">
        <v>41123</v>
      </c>
      <c r="K4" s="85"/>
      <c r="L4" s="85"/>
      <c r="M4" s="85"/>
      <c r="N4" s="85"/>
      <c r="O4" s="85"/>
      <c r="P4" s="85"/>
      <c r="Q4" s="85"/>
      <c r="R4" s="85"/>
      <c r="S4" s="85"/>
    </row>
    <row r="5" spans="1:19" ht="12.75">
      <c r="A5" s="76" t="s">
        <v>213</v>
      </c>
      <c r="B5" s="77" t="s">
        <v>206</v>
      </c>
      <c r="C5" s="5"/>
      <c r="D5" s="6"/>
      <c r="E5" s="5"/>
      <c r="F5" s="5"/>
      <c r="G5" s="6"/>
      <c r="H5" s="5"/>
      <c r="I5" s="5"/>
      <c r="J5" s="92">
        <v>41098</v>
      </c>
      <c r="K5" s="85"/>
      <c r="L5" s="85"/>
      <c r="M5" s="85"/>
      <c r="N5" s="85"/>
      <c r="O5" s="85"/>
      <c r="P5" s="85"/>
      <c r="Q5" s="85"/>
      <c r="R5" s="85"/>
      <c r="S5" s="85"/>
    </row>
    <row r="6" spans="1:19" s="1" customFormat="1" ht="12.75">
      <c r="A6" s="76" t="s">
        <v>219</v>
      </c>
      <c r="B6" s="77" t="s">
        <v>220</v>
      </c>
      <c r="C6" s="79">
        <v>41111</v>
      </c>
      <c r="D6" s="80"/>
      <c r="E6" s="79">
        <v>41111</v>
      </c>
      <c r="F6" s="80"/>
      <c r="G6" s="80"/>
      <c r="H6" s="80"/>
      <c r="I6" s="80"/>
      <c r="J6" s="92">
        <v>41098</v>
      </c>
      <c r="K6" s="85"/>
      <c r="L6" s="85"/>
      <c r="M6" s="85"/>
      <c r="N6" s="85"/>
      <c r="O6" s="85"/>
      <c r="P6" s="85"/>
      <c r="Q6" s="85"/>
      <c r="R6" s="85"/>
      <c r="S6" s="85"/>
    </row>
    <row r="7" spans="1:10" s="85" customFormat="1" ht="12.75">
      <c r="A7" s="76" t="s">
        <v>233</v>
      </c>
      <c r="B7" s="77"/>
      <c r="C7" s="91">
        <v>41164</v>
      </c>
      <c r="D7" s="80"/>
      <c r="E7" s="80"/>
      <c r="F7" s="80"/>
      <c r="G7" s="80"/>
      <c r="H7" s="80"/>
      <c r="I7" s="80"/>
      <c r="J7" s="92">
        <v>41098</v>
      </c>
    </row>
    <row r="8" spans="1:10" s="85" customFormat="1" ht="12.75">
      <c r="A8" s="76" t="s">
        <v>234</v>
      </c>
      <c r="B8" s="77"/>
      <c r="C8" s="80"/>
      <c r="D8" s="80"/>
      <c r="E8" s="80"/>
      <c r="F8" s="80"/>
      <c r="G8" s="80"/>
      <c r="H8" s="80"/>
      <c r="I8" s="80"/>
      <c r="J8" s="92">
        <v>41098</v>
      </c>
    </row>
    <row r="9" spans="1:10" s="85" customFormat="1" ht="12.75">
      <c r="A9" s="76" t="s">
        <v>232</v>
      </c>
      <c r="B9" s="77"/>
      <c r="C9" s="91">
        <v>41164</v>
      </c>
      <c r="D9" s="91">
        <v>41164</v>
      </c>
      <c r="E9" s="80"/>
      <c r="F9" s="80"/>
      <c r="G9" s="80"/>
      <c r="H9" s="80"/>
      <c r="I9" s="80"/>
      <c r="J9" s="92">
        <v>41098</v>
      </c>
    </row>
    <row r="10" spans="1:10" s="85" customFormat="1" ht="12.75">
      <c r="A10" s="76" t="s">
        <v>231</v>
      </c>
      <c r="B10" s="77"/>
      <c r="C10" s="91">
        <v>41164</v>
      </c>
      <c r="D10" s="80"/>
      <c r="E10" s="80"/>
      <c r="F10" s="80"/>
      <c r="G10" s="80"/>
      <c r="H10" s="80"/>
      <c r="I10" s="80"/>
      <c r="J10" s="92">
        <v>41098</v>
      </c>
    </row>
    <row r="11" spans="1:10" s="85" customFormat="1" ht="12.75">
      <c r="A11" s="76"/>
      <c r="B11" s="77"/>
      <c r="C11" s="80"/>
      <c r="D11" s="80"/>
      <c r="E11" s="80"/>
      <c r="F11" s="80"/>
      <c r="G11" s="80"/>
      <c r="H11" s="80"/>
      <c r="I11" s="80"/>
      <c r="J11" s="80"/>
    </row>
    <row r="12" spans="1:10" s="85" customFormat="1" ht="12.75">
      <c r="A12" s="76"/>
      <c r="B12" s="77"/>
      <c r="C12" s="80"/>
      <c r="D12" s="80"/>
      <c r="E12" s="80"/>
      <c r="F12" s="80"/>
      <c r="G12" s="80"/>
      <c r="H12" s="80"/>
      <c r="I12" s="80"/>
      <c r="J12" s="80"/>
    </row>
    <row r="13" spans="1:10" ht="12.75">
      <c r="A13" s="1"/>
      <c r="B13" s="2"/>
      <c r="C13" s="5"/>
      <c r="D13" s="5"/>
      <c r="E13" s="5"/>
      <c r="F13" s="5"/>
      <c r="G13" s="5"/>
      <c r="H13" s="5"/>
      <c r="I13" s="5"/>
      <c r="J13" s="5"/>
    </row>
    <row r="14" spans="1:10" ht="12.75">
      <c r="A14" s="1"/>
      <c r="B14" s="77"/>
      <c r="C14" s="5"/>
      <c r="D14" s="5"/>
      <c r="E14" s="5"/>
      <c r="F14" s="5"/>
      <c r="G14" s="5"/>
      <c r="H14" s="5"/>
      <c r="I14" s="5"/>
      <c r="J14" s="5"/>
    </row>
    <row r="15" spans="1:10" ht="12.75">
      <c r="A15" s="76"/>
      <c r="B15" s="2"/>
      <c r="C15" s="7"/>
      <c r="D15" s="7"/>
      <c r="E15" s="7"/>
      <c r="F15" s="7"/>
      <c r="G15" s="7"/>
      <c r="H15" s="7"/>
      <c r="I15" s="7"/>
      <c r="J15" s="7"/>
    </row>
    <row r="16" spans="1:10" ht="12.75">
      <c r="A16" s="1" t="s">
        <v>11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 t="s">
        <v>13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3" t="s">
        <v>30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3" t="s">
        <v>29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3" t="s">
        <v>190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 t="s">
        <v>15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3" t="s">
        <v>31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 t="s">
        <v>18</v>
      </c>
      <c r="B24" s="1"/>
      <c r="C24" s="1"/>
      <c r="D24" s="1"/>
      <c r="E24" s="1"/>
      <c r="F24" s="1"/>
      <c r="G24" s="1"/>
      <c r="H24" s="1"/>
      <c r="I24" s="1"/>
      <c r="J24" s="1"/>
    </row>
  </sheetData>
  <sheetProtection sheet="1"/>
  <printOptions/>
  <pageMargins left="0.7" right="0.7" top="0.75" bottom="0.75" header="0.3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F16" sqref="F16"/>
    </sheetView>
  </sheetViews>
  <sheetFormatPr defaultColWidth="9.140625" defaultRowHeight="12.75"/>
  <cols>
    <col min="2" max="2" width="11.140625" style="0" customWidth="1"/>
    <col min="3" max="3" width="11.7109375" style="0" customWidth="1"/>
    <col min="4" max="4" width="12.421875" style="0" customWidth="1"/>
    <col min="5" max="5" width="12.140625" style="0" customWidth="1"/>
    <col min="6" max="6" width="10.8515625" style="0" customWidth="1"/>
    <col min="7" max="8" width="11.421875" style="0" customWidth="1"/>
  </cols>
  <sheetData>
    <row r="1" spans="1:11" ht="12.75">
      <c r="A1" s="1" t="s">
        <v>3</v>
      </c>
      <c r="B1" s="1" t="s">
        <v>4</v>
      </c>
      <c r="C1" s="3" t="s">
        <v>194</v>
      </c>
      <c r="D1" s="3" t="s">
        <v>195</v>
      </c>
      <c r="E1" s="9" t="s">
        <v>196</v>
      </c>
      <c r="F1" s="3" t="s">
        <v>197</v>
      </c>
      <c r="G1" s="3" t="s">
        <v>198</v>
      </c>
      <c r="H1" s="3" t="s">
        <v>199</v>
      </c>
      <c r="I1" s="1" t="s">
        <v>6</v>
      </c>
      <c r="J1" s="3" t="s">
        <v>192</v>
      </c>
      <c r="K1" s="1"/>
    </row>
    <row r="2" spans="1:11" ht="12.75">
      <c r="A2" s="1"/>
      <c r="B2" s="1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1"/>
      <c r="B3" s="1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1"/>
      <c r="B4" s="1"/>
      <c r="C4" s="6"/>
      <c r="D4" s="6"/>
      <c r="E4" s="5"/>
      <c r="F4" s="6"/>
      <c r="G4" s="6"/>
      <c r="H4" s="6"/>
      <c r="I4" s="6"/>
      <c r="J4" s="6"/>
      <c r="K4" s="6"/>
    </row>
    <row r="5" spans="1:11" ht="12.75">
      <c r="A5" s="1"/>
      <c r="B5" s="1"/>
      <c r="C5" s="6"/>
      <c r="D5" s="5"/>
      <c r="E5" s="5"/>
      <c r="F5" s="5"/>
      <c r="G5" s="6"/>
      <c r="H5" s="6"/>
      <c r="I5" s="5"/>
      <c r="J5" s="5"/>
      <c r="K5" s="6"/>
    </row>
    <row r="6" spans="1:11" ht="12.75">
      <c r="A6" s="1"/>
      <c r="B6" s="1"/>
      <c r="C6" s="5"/>
      <c r="D6" s="6"/>
      <c r="E6" s="5"/>
      <c r="F6" s="5"/>
      <c r="G6" s="6"/>
      <c r="H6" s="6"/>
      <c r="I6" s="5"/>
      <c r="J6" s="5"/>
      <c r="K6" s="6"/>
    </row>
    <row r="7" spans="1:11" ht="12.75">
      <c r="A7" s="1"/>
      <c r="B7" s="1"/>
      <c r="C7" s="6"/>
      <c r="D7" s="5"/>
      <c r="E7" s="5"/>
      <c r="F7" s="5"/>
      <c r="G7" s="6"/>
      <c r="H7" s="6"/>
      <c r="I7" s="5"/>
      <c r="J7" s="5"/>
      <c r="K7" s="6"/>
    </row>
    <row r="8" spans="1:11" ht="12.75">
      <c r="A8" s="1"/>
      <c r="B8" s="1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1"/>
      <c r="B9" s="1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1"/>
      <c r="B10" s="1"/>
      <c r="C10" s="7"/>
      <c r="D10" s="7"/>
      <c r="E10" s="7"/>
      <c r="F10" s="7"/>
      <c r="G10" s="7"/>
      <c r="H10" s="7"/>
      <c r="I10" s="7"/>
      <c r="J10" s="7"/>
      <c r="K10" s="7"/>
    </row>
    <row r="11" spans="1:11" ht="12.75">
      <c r="A11" s="1"/>
      <c r="B11" s="1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" t="s">
        <v>11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3" t="s">
        <v>194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15">
      <c r="A14" s="3" t="s">
        <v>201</v>
      </c>
      <c r="B14" s="1"/>
      <c r="C14" s="1"/>
      <c r="D14" s="1"/>
      <c r="E14" s="1"/>
      <c r="F14" s="1"/>
      <c r="G14" s="1"/>
      <c r="H14" s="1"/>
      <c r="I14" s="1"/>
      <c r="J14" s="1"/>
      <c r="K14" s="1"/>
      <c r="M14" s="70"/>
    </row>
    <row r="15" spans="1:11" ht="12.75">
      <c r="A15" s="3" t="s">
        <v>202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 t="s">
        <v>203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3" t="s">
        <v>204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71" t="s">
        <v>200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3" t="s">
        <v>193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7" spans="1:11" ht="12.75">
      <c r="A27" s="8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5"/>
      <c r="D28" s="68"/>
      <c r="E28" s="6"/>
      <c r="F28" s="6"/>
      <c r="G28" s="6"/>
      <c r="H28" s="6"/>
      <c r="I28" s="6"/>
      <c r="J28" s="6"/>
      <c r="K28" s="6"/>
    </row>
    <row r="29" spans="1:11" ht="12.75">
      <c r="A29" s="1"/>
      <c r="B29" s="1"/>
      <c r="C29" s="69"/>
      <c r="D29" s="69"/>
      <c r="E29" s="69"/>
      <c r="F29" s="69"/>
      <c r="G29" s="69"/>
      <c r="H29" s="69"/>
      <c r="I29" s="69"/>
      <c r="J29" s="69"/>
      <c r="K29" s="69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8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 t="s">
        <v>10</v>
      </c>
      <c r="B34" s="3" t="s">
        <v>25</v>
      </c>
      <c r="C34" s="6"/>
      <c r="D34" s="5"/>
      <c r="E34" s="5"/>
      <c r="F34" s="6"/>
      <c r="G34" s="6"/>
      <c r="H34" s="6"/>
      <c r="I34" s="6"/>
      <c r="J34" s="6"/>
      <c r="K34" s="6"/>
    </row>
    <row r="35" spans="1:11" ht="12.75">
      <c r="A35" s="1" t="s">
        <v>1</v>
      </c>
      <c r="B35" s="3" t="s">
        <v>2</v>
      </c>
      <c r="C35" s="5"/>
      <c r="D35" s="6"/>
      <c r="E35" s="5"/>
      <c r="F35" s="6"/>
      <c r="G35" s="6"/>
      <c r="H35" s="6"/>
      <c r="I35" s="6"/>
      <c r="J35" s="6"/>
      <c r="K35" s="6"/>
    </row>
    <row r="36" spans="1:11" ht="12.75">
      <c r="A36" s="1"/>
      <c r="B36" s="1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1"/>
      <c r="B37" s="1"/>
      <c r="C37" s="5"/>
      <c r="D37" s="5"/>
      <c r="E37" s="5"/>
      <c r="F37" s="5"/>
      <c r="G37" s="5"/>
      <c r="H37" s="5"/>
      <c r="I37" s="5"/>
      <c r="J37" s="5"/>
      <c r="K37" s="5"/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82"/>
  <sheetViews>
    <sheetView zoomScalePageLayoutView="0" workbookViewId="0" topLeftCell="A1">
      <selection activeCell="G3" sqref="G3:K41"/>
    </sheetView>
  </sheetViews>
  <sheetFormatPr defaultColWidth="9.140625" defaultRowHeight="12.75"/>
  <cols>
    <col min="1" max="1" width="12.140625" style="0" customWidth="1"/>
    <col min="5" max="5" width="12.7109375" style="0" customWidth="1"/>
    <col min="7" max="7" width="11.57421875" style="0" customWidth="1"/>
    <col min="11" max="11" width="12.421875" style="0" customWidth="1"/>
  </cols>
  <sheetData>
    <row r="2" ht="13.5" thickBot="1"/>
    <row r="3" spans="1:19" ht="12.75">
      <c r="A3" s="10" t="s">
        <v>0</v>
      </c>
      <c r="B3" s="11" t="s">
        <v>32</v>
      </c>
      <c r="C3" s="64">
        <v>40744</v>
      </c>
      <c r="D3" s="12"/>
      <c r="E3" s="13" t="s">
        <v>33</v>
      </c>
      <c r="G3" s="10" t="s">
        <v>0</v>
      </c>
      <c r="H3" s="11" t="s">
        <v>32</v>
      </c>
      <c r="I3" s="64">
        <v>40831</v>
      </c>
      <c r="J3" s="12"/>
      <c r="K3" s="13" t="s">
        <v>33</v>
      </c>
      <c r="M3" s="57" t="s">
        <v>37</v>
      </c>
      <c r="N3" s="57" t="s">
        <v>34</v>
      </c>
      <c r="O3" s="57" t="s">
        <v>36</v>
      </c>
      <c r="P3" s="57" t="s">
        <v>52</v>
      </c>
      <c r="Q3" s="57" t="s">
        <v>53</v>
      </c>
      <c r="R3" s="57" t="s">
        <v>54</v>
      </c>
      <c r="S3" s="57" t="s">
        <v>55</v>
      </c>
    </row>
    <row r="4" spans="1:19" ht="15.75">
      <c r="A4" s="14" t="s">
        <v>34</v>
      </c>
      <c r="B4" s="15">
        <v>30</v>
      </c>
      <c r="C4" s="16"/>
      <c r="D4" s="17">
        <f>SUM(D5/B4)</f>
        <v>-0.1</v>
      </c>
      <c r="E4" s="18"/>
      <c r="G4" s="14" t="s">
        <v>34</v>
      </c>
      <c r="H4" s="15">
        <v>30</v>
      </c>
      <c r="I4" s="16"/>
      <c r="J4" s="17">
        <f>SUM(J5/H4)</f>
        <v>0.3333333333333333</v>
      </c>
      <c r="K4" s="18"/>
      <c r="M4" s="58" t="s">
        <v>56</v>
      </c>
      <c r="N4" s="58" t="s">
        <v>56</v>
      </c>
      <c r="O4" s="58" t="s">
        <v>57</v>
      </c>
      <c r="P4" s="58" t="s">
        <v>57</v>
      </c>
      <c r="Q4" s="58" t="s">
        <v>58</v>
      </c>
      <c r="R4" s="58" t="s">
        <v>59</v>
      </c>
      <c r="S4" s="58" t="s">
        <v>60</v>
      </c>
    </row>
    <row r="5" spans="1:19" ht="15.75" thickBot="1">
      <c r="A5" s="19" t="s">
        <v>35</v>
      </c>
      <c r="B5" s="20">
        <v>-3</v>
      </c>
      <c r="C5" s="21"/>
      <c r="D5" s="22">
        <f>B5</f>
        <v>-3</v>
      </c>
      <c r="E5" s="23">
        <v>26</v>
      </c>
      <c r="G5" s="19" t="s">
        <v>35</v>
      </c>
      <c r="H5" s="20">
        <v>10</v>
      </c>
      <c r="I5" s="21"/>
      <c r="J5" s="22">
        <f>H5</f>
        <v>10</v>
      </c>
      <c r="K5" s="23">
        <v>6</v>
      </c>
      <c r="M5" s="58" t="s">
        <v>61</v>
      </c>
      <c r="N5" s="58" t="s">
        <v>61</v>
      </c>
      <c r="O5" s="58" t="s">
        <v>62</v>
      </c>
      <c r="P5" s="58" t="s">
        <v>62</v>
      </c>
      <c r="Q5" s="58" t="s">
        <v>63</v>
      </c>
      <c r="R5" s="58" t="s">
        <v>64</v>
      </c>
      <c r="S5" s="58" t="s">
        <v>65</v>
      </c>
    </row>
    <row r="6" spans="1:19" ht="16.5" thickTop="1">
      <c r="A6" s="14" t="s">
        <v>36</v>
      </c>
      <c r="B6" s="15">
        <v>30</v>
      </c>
      <c r="C6" s="16"/>
      <c r="D6" s="17">
        <f>SUM(D7/B6)</f>
        <v>0.4</v>
      </c>
      <c r="E6" s="18"/>
      <c r="G6" s="14" t="s">
        <v>36</v>
      </c>
      <c r="H6" s="15">
        <v>30</v>
      </c>
      <c r="I6" s="16"/>
      <c r="J6" s="17">
        <f>SUM(J7/H6)</f>
        <v>0.3</v>
      </c>
      <c r="K6" s="18"/>
      <c r="M6" s="58" t="s">
        <v>66</v>
      </c>
      <c r="N6" s="58" t="s">
        <v>66</v>
      </c>
      <c r="O6" s="58" t="s">
        <v>67</v>
      </c>
      <c r="P6" s="58" t="s">
        <v>67</v>
      </c>
      <c r="Q6" s="58" t="s">
        <v>68</v>
      </c>
      <c r="R6" s="58" t="s">
        <v>68</v>
      </c>
      <c r="S6" s="58" t="s">
        <v>69</v>
      </c>
    </row>
    <row r="7" spans="1:19" ht="15.75" thickBot="1">
      <c r="A7" s="19" t="s">
        <v>35</v>
      </c>
      <c r="B7" s="20">
        <v>12</v>
      </c>
      <c r="C7" s="21"/>
      <c r="D7" s="22">
        <f>B7</f>
        <v>12</v>
      </c>
      <c r="E7" s="23">
        <v>8</v>
      </c>
      <c r="G7" s="19" t="s">
        <v>35</v>
      </c>
      <c r="H7" s="20">
        <v>9</v>
      </c>
      <c r="I7" s="21"/>
      <c r="J7" s="22">
        <f>H7</f>
        <v>9</v>
      </c>
      <c r="K7" s="23">
        <v>13</v>
      </c>
      <c r="M7" s="58" t="s">
        <v>70</v>
      </c>
      <c r="N7" s="58" t="s">
        <v>70</v>
      </c>
      <c r="O7" s="58" t="s">
        <v>71</v>
      </c>
      <c r="P7" s="58" t="s">
        <v>72</v>
      </c>
      <c r="Q7" s="58" t="s">
        <v>73</v>
      </c>
      <c r="R7" s="58" t="s">
        <v>74</v>
      </c>
      <c r="S7" s="58" t="s">
        <v>75</v>
      </c>
    </row>
    <row r="8" spans="1:19" ht="16.5" thickTop="1">
      <c r="A8" s="24" t="s">
        <v>37</v>
      </c>
      <c r="B8" s="25">
        <v>30</v>
      </c>
      <c r="C8" s="26"/>
      <c r="D8" s="17">
        <f>SUM(D14/B8)</f>
        <v>0.06666666666666667</v>
      </c>
      <c r="E8" s="18"/>
      <c r="G8" s="24" t="s">
        <v>37</v>
      </c>
      <c r="H8" s="25">
        <v>30</v>
      </c>
      <c r="I8" s="26"/>
      <c r="J8" s="17">
        <f>SUM(J14/H8)</f>
        <v>0.26666666666666666</v>
      </c>
      <c r="K8" s="18"/>
      <c r="M8" s="58" t="s">
        <v>76</v>
      </c>
      <c r="N8" s="58" t="s">
        <v>77</v>
      </c>
      <c r="O8" s="58" t="s">
        <v>78</v>
      </c>
      <c r="P8" s="58" t="s">
        <v>79</v>
      </c>
      <c r="Q8" s="58" t="s">
        <v>80</v>
      </c>
      <c r="R8" s="58" t="s">
        <v>81</v>
      </c>
      <c r="S8" s="58" t="s">
        <v>82</v>
      </c>
    </row>
    <row r="9" spans="1:19" ht="15.75" thickBot="1">
      <c r="A9" s="27" t="s">
        <v>38</v>
      </c>
      <c r="B9" s="61">
        <v>1</v>
      </c>
      <c r="C9" s="61">
        <v>2</v>
      </c>
      <c r="D9" s="62">
        <f aca="true" t="shared" si="0" ref="D9:D14">B9+C9</f>
        <v>3</v>
      </c>
      <c r="E9" s="60"/>
      <c r="G9" s="27" t="s">
        <v>38</v>
      </c>
      <c r="H9" s="28">
        <v>1</v>
      </c>
      <c r="I9" s="28">
        <v>0</v>
      </c>
      <c r="J9" s="29">
        <f aca="true" t="shared" si="1" ref="J9:J14">H9+I9</f>
        <v>1</v>
      </c>
      <c r="K9" s="28"/>
      <c r="M9" s="58" t="s">
        <v>83</v>
      </c>
      <c r="N9" s="58" t="s">
        <v>84</v>
      </c>
      <c r="O9" s="58" t="s">
        <v>85</v>
      </c>
      <c r="P9" s="58" t="s">
        <v>86</v>
      </c>
      <c r="Q9" s="58" t="s">
        <v>81</v>
      </c>
      <c r="R9" s="58" t="s">
        <v>87</v>
      </c>
      <c r="S9" s="58" t="s">
        <v>88</v>
      </c>
    </row>
    <row r="10" spans="1:19" ht="16.5" thickBot="1" thickTop="1">
      <c r="A10" s="30" t="s">
        <v>39</v>
      </c>
      <c r="B10" s="31">
        <v>-1</v>
      </c>
      <c r="C10" s="31">
        <v>2</v>
      </c>
      <c r="D10" s="29">
        <f t="shared" si="0"/>
        <v>1</v>
      </c>
      <c r="E10" s="32"/>
      <c r="G10" s="30" t="s">
        <v>39</v>
      </c>
      <c r="H10" s="31">
        <v>1</v>
      </c>
      <c r="I10" s="31">
        <v>1</v>
      </c>
      <c r="J10" s="29">
        <f t="shared" si="1"/>
        <v>2</v>
      </c>
      <c r="K10" s="32"/>
      <c r="M10" s="58" t="s">
        <v>89</v>
      </c>
      <c r="N10" s="58" t="s">
        <v>90</v>
      </c>
      <c r="O10" s="58" t="s">
        <v>91</v>
      </c>
      <c r="P10" s="58" t="s">
        <v>92</v>
      </c>
      <c r="Q10" s="58" t="s">
        <v>93</v>
      </c>
      <c r="R10" s="58" t="s">
        <v>94</v>
      </c>
      <c r="S10" s="58" t="s">
        <v>95</v>
      </c>
    </row>
    <row r="11" spans="1:19" ht="16.5" thickBot="1" thickTop="1">
      <c r="A11" s="30" t="s">
        <v>40</v>
      </c>
      <c r="B11" s="31">
        <v>2</v>
      </c>
      <c r="C11" s="31">
        <v>0</v>
      </c>
      <c r="D11" s="29">
        <f t="shared" si="0"/>
        <v>2</v>
      </c>
      <c r="E11" s="32"/>
      <c r="G11" s="30" t="s">
        <v>40</v>
      </c>
      <c r="H11" s="31">
        <v>-1</v>
      </c>
      <c r="I11" s="31">
        <v>1</v>
      </c>
      <c r="J11" s="29">
        <f t="shared" si="1"/>
        <v>0</v>
      </c>
      <c r="K11" s="32"/>
      <c r="M11" s="58" t="s">
        <v>96</v>
      </c>
      <c r="N11" s="58" t="s">
        <v>97</v>
      </c>
      <c r="O11" s="58" t="s">
        <v>98</v>
      </c>
      <c r="P11" s="58" t="s">
        <v>99</v>
      </c>
      <c r="Q11" s="58" t="s">
        <v>100</v>
      </c>
      <c r="R11" s="58" t="s">
        <v>101</v>
      </c>
      <c r="S11" s="58" t="s">
        <v>102</v>
      </c>
    </row>
    <row r="12" spans="1:19" ht="16.5" thickBot="1" thickTop="1">
      <c r="A12" s="30" t="s">
        <v>41</v>
      </c>
      <c r="B12" s="31">
        <v>-1</v>
      </c>
      <c r="C12" s="31">
        <v>-1</v>
      </c>
      <c r="D12" s="29">
        <f t="shared" si="0"/>
        <v>-2</v>
      </c>
      <c r="E12" s="32"/>
      <c r="G12" s="30" t="s">
        <v>41</v>
      </c>
      <c r="H12" s="31">
        <v>2</v>
      </c>
      <c r="I12" s="31">
        <v>0</v>
      </c>
      <c r="J12" s="29">
        <f t="shared" si="1"/>
        <v>2</v>
      </c>
      <c r="K12" s="32"/>
      <c r="M12" s="58" t="s">
        <v>103</v>
      </c>
      <c r="N12" s="58" t="s">
        <v>104</v>
      </c>
      <c r="O12" s="58" t="s">
        <v>105</v>
      </c>
      <c r="P12" s="58" t="s">
        <v>94</v>
      </c>
      <c r="Q12" s="58" t="s">
        <v>106</v>
      </c>
      <c r="R12" s="58" t="s">
        <v>107</v>
      </c>
      <c r="S12" s="58" t="s">
        <v>108</v>
      </c>
    </row>
    <row r="13" spans="1:19" ht="16.5" thickBot="1" thickTop="1">
      <c r="A13" s="30" t="s">
        <v>42</v>
      </c>
      <c r="B13" s="31">
        <v>-1</v>
      </c>
      <c r="C13" s="31">
        <v>-1</v>
      </c>
      <c r="D13" s="29">
        <f t="shared" si="0"/>
        <v>-2</v>
      </c>
      <c r="E13" s="32"/>
      <c r="G13" s="30" t="s">
        <v>42</v>
      </c>
      <c r="H13" s="31">
        <v>2</v>
      </c>
      <c r="I13" s="31">
        <v>1</v>
      </c>
      <c r="J13" s="29">
        <f t="shared" si="1"/>
        <v>3</v>
      </c>
      <c r="K13" s="32"/>
      <c r="M13" s="58" t="s">
        <v>109</v>
      </c>
      <c r="N13" s="58" t="s">
        <v>110</v>
      </c>
      <c r="O13" s="58" t="s">
        <v>111</v>
      </c>
      <c r="P13" s="58" t="s">
        <v>112</v>
      </c>
      <c r="Q13" s="58" t="s">
        <v>113</v>
      </c>
      <c r="R13" s="58" t="s">
        <v>114</v>
      </c>
      <c r="S13" s="58" t="s">
        <v>115</v>
      </c>
    </row>
    <row r="14" spans="1:19" ht="16.5" thickBot="1" thickTop="1">
      <c r="A14" s="33" t="s">
        <v>35</v>
      </c>
      <c r="B14" s="34">
        <f>SUM(B9:B13)</f>
        <v>0</v>
      </c>
      <c r="C14" s="35">
        <f>SUM(C9:C13)</f>
        <v>2</v>
      </c>
      <c r="D14" s="22">
        <f t="shared" si="0"/>
        <v>2</v>
      </c>
      <c r="E14" s="32">
        <v>24</v>
      </c>
      <c r="G14" s="33" t="s">
        <v>35</v>
      </c>
      <c r="H14" s="34">
        <f>SUM(H9:H13)</f>
        <v>5</v>
      </c>
      <c r="I14" s="35">
        <f>SUM(I9:I13)</f>
        <v>3</v>
      </c>
      <c r="J14" s="22">
        <f t="shared" si="1"/>
        <v>8</v>
      </c>
      <c r="K14" s="32">
        <v>12</v>
      </c>
      <c r="M14" s="58" t="s">
        <v>116</v>
      </c>
      <c r="N14" s="58" t="s">
        <v>117</v>
      </c>
      <c r="O14" s="58" t="s">
        <v>118</v>
      </c>
      <c r="P14" s="58" t="s">
        <v>119</v>
      </c>
      <c r="Q14" s="58" t="s">
        <v>120</v>
      </c>
      <c r="R14" s="58" t="s">
        <v>121</v>
      </c>
      <c r="S14" s="58" t="s">
        <v>122</v>
      </c>
    </row>
    <row r="15" spans="1:19" ht="16.5" thickTop="1">
      <c r="A15" s="36" t="s">
        <v>43</v>
      </c>
      <c r="B15" s="37">
        <v>30</v>
      </c>
      <c r="C15" s="38"/>
      <c r="D15" s="39">
        <f>SUM(D16/B15)</f>
        <v>0.16666666666666666</v>
      </c>
      <c r="E15" s="18"/>
      <c r="G15" s="36" t="s">
        <v>43</v>
      </c>
      <c r="H15" s="37">
        <v>30</v>
      </c>
      <c r="I15" s="38"/>
      <c r="J15" s="39">
        <f>SUM(J16/H15)</f>
        <v>0.23333333333333334</v>
      </c>
      <c r="K15" s="18"/>
      <c r="M15" s="58" t="s">
        <v>123</v>
      </c>
      <c r="N15" s="58" t="s">
        <v>124</v>
      </c>
      <c r="O15" s="58" t="s">
        <v>125</v>
      </c>
      <c r="P15" s="58" t="s">
        <v>126</v>
      </c>
      <c r="Q15" s="58" t="s">
        <v>127</v>
      </c>
      <c r="R15" s="58" t="s">
        <v>128</v>
      </c>
      <c r="S15" s="58" t="s">
        <v>129</v>
      </c>
    </row>
    <row r="16" spans="1:19" ht="15">
      <c r="A16" s="27" t="s">
        <v>44</v>
      </c>
      <c r="B16" s="40">
        <v>5</v>
      </c>
      <c r="C16" s="31"/>
      <c r="D16" s="41">
        <f>SUM(B16:C16)</f>
        <v>5</v>
      </c>
      <c r="E16" s="42"/>
      <c r="G16" s="27" t="s">
        <v>44</v>
      </c>
      <c r="H16" s="40">
        <v>7</v>
      </c>
      <c r="I16" s="31"/>
      <c r="J16" s="41">
        <f>SUM(H16:I16)</f>
        <v>7</v>
      </c>
      <c r="K16" s="42"/>
      <c r="M16" s="58" t="s">
        <v>130</v>
      </c>
      <c r="N16" s="58" t="s">
        <v>131</v>
      </c>
      <c r="O16" s="58" t="s">
        <v>132</v>
      </c>
      <c r="P16" s="58" t="s">
        <v>133</v>
      </c>
      <c r="Q16" s="58" t="s">
        <v>134</v>
      </c>
      <c r="R16" s="58" t="s">
        <v>135</v>
      </c>
      <c r="S16" s="58" t="s">
        <v>136</v>
      </c>
    </row>
    <row r="17" spans="1:19" ht="15">
      <c r="A17" s="27" t="s">
        <v>45</v>
      </c>
      <c r="B17" s="40">
        <v>8</v>
      </c>
      <c r="C17" s="31"/>
      <c r="D17" s="41">
        <f>SUM(B17:C17)</f>
        <v>8</v>
      </c>
      <c r="E17" s="42"/>
      <c r="G17" s="27" t="s">
        <v>45</v>
      </c>
      <c r="H17" s="40">
        <v>2</v>
      </c>
      <c r="I17" s="31"/>
      <c r="J17" s="41">
        <f>SUM(H17:I17)</f>
        <v>2</v>
      </c>
      <c r="K17" s="42"/>
      <c r="M17" s="58" t="s">
        <v>137</v>
      </c>
      <c r="N17" s="58" t="s">
        <v>138</v>
      </c>
      <c r="O17" s="58" t="s">
        <v>139</v>
      </c>
      <c r="P17" s="58" t="s">
        <v>140</v>
      </c>
      <c r="Q17" s="58" t="s">
        <v>141</v>
      </c>
      <c r="R17" s="58"/>
      <c r="S17" s="58" t="s">
        <v>142</v>
      </c>
    </row>
    <row r="18" spans="1:19" ht="15">
      <c r="A18" s="30" t="s">
        <v>35</v>
      </c>
      <c r="B18" s="43">
        <f>SUM(B16:B17)</f>
        <v>13</v>
      </c>
      <c r="C18" s="43"/>
      <c r="D18" s="44">
        <f>SUM(B18:C18)</f>
        <v>13</v>
      </c>
      <c r="E18" s="32">
        <v>10</v>
      </c>
      <c r="G18" s="30" t="s">
        <v>35</v>
      </c>
      <c r="H18" s="43">
        <f>SUM(H16:H17)</f>
        <v>9</v>
      </c>
      <c r="I18" s="43"/>
      <c r="J18" s="44">
        <f>SUM(H18:I18)</f>
        <v>9</v>
      </c>
      <c r="K18" s="32">
        <v>18</v>
      </c>
      <c r="M18" s="58" t="s">
        <v>143</v>
      </c>
      <c r="N18" s="58" t="s">
        <v>144</v>
      </c>
      <c r="O18" s="58" t="s">
        <v>145</v>
      </c>
      <c r="P18" s="58" t="s">
        <v>146</v>
      </c>
      <c r="Q18" s="58" t="s">
        <v>147</v>
      </c>
      <c r="R18" s="58"/>
      <c r="S18" s="58" t="s">
        <v>148</v>
      </c>
    </row>
    <row r="19" spans="1:19" ht="15.75">
      <c r="A19" s="36" t="s">
        <v>46</v>
      </c>
      <c r="B19" s="37">
        <v>30</v>
      </c>
      <c r="C19" s="38"/>
      <c r="D19" s="45">
        <f>SUM(D25/B19)</f>
        <v>0.43333333333333335</v>
      </c>
      <c r="E19" s="18"/>
      <c r="G19" s="36" t="s">
        <v>46</v>
      </c>
      <c r="H19" s="37">
        <v>30</v>
      </c>
      <c r="I19" s="38"/>
      <c r="J19" s="45">
        <f>SUM(J25/H19)</f>
        <v>0.6</v>
      </c>
      <c r="K19" s="18"/>
      <c r="M19" s="58" t="s">
        <v>149</v>
      </c>
      <c r="N19" s="58" t="s">
        <v>150</v>
      </c>
      <c r="O19" s="58" t="s">
        <v>151</v>
      </c>
      <c r="P19" s="58" t="s">
        <v>152</v>
      </c>
      <c r="Q19" s="58" t="s">
        <v>153</v>
      </c>
      <c r="R19" s="58"/>
      <c r="S19" s="58" t="s">
        <v>154</v>
      </c>
    </row>
    <row r="20" spans="1:19" ht="15">
      <c r="A20" s="28">
        <v>20</v>
      </c>
      <c r="B20" s="31">
        <v>3</v>
      </c>
      <c r="C20" s="31">
        <v>2</v>
      </c>
      <c r="D20" s="46">
        <f aca="true" t="shared" si="2" ref="D20:D25">SUM(B20:C20)</f>
        <v>5</v>
      </c>
      <c r="E20" s="32"/>
      <c r="G20" s="28">
        <v>20</v>
      </c>
      <c r="H20" s="31">
        <v>2</v>
      </c>
      <c r="I20" s="31">
        <v>3</v>
      </c>
      <c r="J20" s="46">
        <f aca="true" t="shared" si="3" ref="J20:J25">SUM(H20:I20)</f>
        <v>5</v>
      </c>
      <c r="K20" s="32"/>
      <c r="M20" s="58" t="s">
        <v>155</v>
      </c>
      <c r="N20" s="58" t="s">
        <v>156</v>
      </c>
      <c r="O20" s="58" t="s">
        <v>157</v>
      </c>
      <c r="P20" s="58" t="s">
        <v>158</v>
      </c>
      <c r="Q20" s="58" t="s">
        <v>159</v>
      </c>
      <c r="R20" s="58"/>
      <c r="S20" s="58"/>
    </row>
    <row r="21" spans="1:19" ht="15">
      <c r="A21" s="28">
        <v>30</v>
      </c>
      <c r="B21" s="31">
        <v>2</v>
      </c>
      <c r="C21" s="31">
        <v>2</v>
      </c>
      <c r="D21" s="46">
        <f t="shared" si="2"/>
        <v>4</v>
      </c>
      <c r="E21" s="32"/>
      <c r="G21" s="28">
        <v>30</v>
      </c>
      <c r="H21" s="31">
        <v>2</v>
      </c>
      <c r="I21" s="31">
        <v>2</v>
      </c>
      <c r="J21" s="46">
        <f t="shared" si="3"/>
        <v>4</v>
      </c>
      <c r="K21" s="32"/>
      <c r="M21" s="58" t="s">
        <v>160</v>
      </c>
      <c r="N21" s="58" t="s">
        <v>161</v>
      </c>
      <c r="O21" s="58" t="s">
        <v>162</v>
      </c>
      <c r="P21" s="58" t="s">
        <v>163</v>
      </c>
      <c r="Q21" s="58" t="s">
        <v>164</v>
      </c>
      <c r="R21" s="58"/>
      <c r="S21" s="58"/>
    </row>
    <row r="22" spans="1:19" ht="15">
      <c r="A22" s="28">
        <v>40</v>
      </c>
      <c r="B22" s="31">
        <v>1</v>
      </c>
      <c r="C22" s="31">
        <v>2</v>
      </c>
      <c r="D22" s="46">
        <f t="shared" si="2"/>
        <v>3</v>
      </c>
      <c r="E22" s="32"/>
      <c r="G22" s="28">
        <v>40</v>
      </c>
      <c r="H22" s="31">
        <v>3</v>
      </c>
      <c r="I22" s="31">
        <v>1</v>
      </c>
      <c r="J22" s="46">
        <f t="shared" si="3"/>
        <v>4</v>
      </c>
      <c r="K22" s="32"/>
      <c r="M22" s="58" t="s">
        <v>165</v>
      </c>
      <c r="N22" s="58" t="s">
        <v>166</v>
      </c>
      <c r="O22" s="58" t="s">
        <v>167</v>
      </c>
      <c r="P22" s="58" t="s">
        <v>168</v>
      </c>
      <c r="Q22" s="58" t="s">
        <v>169</v>
      </c>
      <c r="R22" s="58"/>
      <c r="S22" s="58"/>
    </row>
    <row r="23" spans="1:19" ht="15">
      <c r="A23" s="28">
        <v>50</v>
      </c>
      <c r="B23" s="31">
        <v>1</v>
      </c>
      <c r="C23" s="31">
        <v>1</v>
      </c>
      <c r="D23" s="46">
        <f t="shared" si="2"/>
        <v>2</v>
      </c>
      <c r="E23" s="32"/>
      <c r="G23" s="28">
        <v>50</v>
      </c>
      <c r="H23" s="31">
        <v>1</v>
      </c>
      <c r="I23" s="31">
        <v>1</v>
      </c>
      <c r="J23" s="46">
        <f t="shared" si="3"/>
        <v>2</v>
      </c>
      <c r="K23" s="32"/>
      <c r="M23" s="58" t="s">
        <v>170</v>
      </c>
      <c r="N23" s="58" t="s">
        <v>171</v>
      </c>
      <c r="O23" s="58" t="s">
        <v>172</v>
      </c>
      <c r="P23" s="58" t="s">
        <v>173</v>
      </c>
      <c r="Q23" s="58" t="s">
        <v>174</v>
      </c>
      <c r="R23" s="58"/>
      <c r="S23" s="58"/>
    </row>
    <row r="24" spans="1:19" ht="15">
      <c r="A24" s="28">
        <v>60</v>
      </c>
      <c r="B24" s="31">
        <v>-1</v>
      </c>
      <c r="C24" s="31">
        <v>0</v>
      </c>
      <c r="D24" s="46">
        <f t="shared" si="2"/>
        <v>-1</v>
      </c>
      <c r="E24" s="32"/>
      <c r="G24" s="28">
        <v>60</v>
      </c>
      <c r="H24" s="31">
        <v>2</v>
      </c>
      <c r="I24" s="31">
        <v>1</v>
      </c>
      <c r="J24" s="46">
        <f t="shared" si="3"/>
        <v>3</v>
      </c>
      <c r="K24" s="32"/>
      <c r="M24" s="58" t="s">
        <v>175</v>
      </c>
      <c r="N24" s="58" t="s">
        <v>176</v>
      </c>
      <c r="O24" s="58" t="s">
        <v>135</v>
      </c>
      <c r="P24" s="58" t="s">
        <v>177</v>
      </c>
      <c r="Q24" s="58" t="s">
        <v>178</v>
      </c>
      <c r="R24" s="58"/>
      <c r="S24" s="58"/>
    </row>
    <row r="25" spans="1:19" ht="15">
      <c r="A25" s="30" t="s">
        <v>35</v>
      </c>
      <c r="B25" s="43">
        <f>SUM(B20:B24)</f>
        <v>6</v>
      </c>
      <c r="C25" s="43">
        <f>SUM(C20:C24)</f>
        <v>7</v>
      </c>
      <c r="D25" s="44">
        <f t="shared" si="2"/>
        <v>13</v>
      </c>
      <c r="E25" s="32">
        <v>12</v>
      </c>
      <c r="G25" s="30" t="s">
        <v>35</v>
      </c>
      <c r="H25" s="43">
        <f>SUM(H20:H24)</f>
        <v>10</v>
      </c>
      <c r="I25" s="43">
        <f>SUM(I20:I24)</f>
        <v>8</v>
      </c>
      <c r="J25" s="44">
        <f t="shared" si="3"/>
        <v>18</v>
      </c>
      <c r="K25" s="32">
        <v>2</v>
      </c>
      <c r="M25" s="58" t="s">
        <v>179</v>
      </c>
      <c r="N25" s="58" t="s">
        <v>180</v>
      </c>
      <c r="O25" s="58" t="s">
        <v>181</v>
      </c>
      <c r="P25" s="58"/>
      <c r="Q25" s="58"/>
      <c r="R25" s="58"/>
      <c r="S25" s="58"/>
    </row>
    <row r="26" spans="1:19" ht="15.75">
      <c r="A26" s="36" t="s">
        <v>47</v>
      </c>
      <c r="B26" s="37">
        <v>20</v>
      </c>
      <c r="C26" s="47"/>
      <c r="D26" s="48">
        <f>SUM(D32/B26)</f>
        <v>0.5</v>
      </c>
      <c r="E26" s="18"/>
      <c r="G26" s="36" t="s">
        <v>47</v>
      </c>
      <c r="H26" s="37">
        <v>20</v>
      </c>
      <c r="I26" s="47"/>
      <c r="J26" s="48">
        <f>SUM(J32/H26)</f>
        <v>0.6</v>
      </c>
      <c r="K26" s="18"/>
      <c r="M26" s="58" t="s">
        <v>182</v>
      </c>
      <c r="N26" s="58" t="s">
        <v>183</v>
      </c>
      <c r="O26" s="58" t="s">
        <v>184</v>
      </c>
      <c r="P26" s="58"/>
      <c r="Q26" s="58"/>
      <c r="R26" s="58"/>
      <c r="S26" s="58"/>
    </row>
    <row r="27" spans="1:19" ht="15">
      <c r="A27" s="28">
        <v>3</v>
      </c>
      <c r="B27" s="31">
        <v>2</v>
      </c>
      <c r="C27" s="31">
        <v>2</v>
      </c>
      <c r="D27" s="41">
        <f aca="true" t="shared" si="4" ref="D27:D32">SUM(B27:C27)</f>
        <v>4</v>
      </c>
      <c r="E27" s="42"/>
      <c r="G27" s="28">
        <v>3</v>
      </c>
      <c r="H27" s="31">
        <v>0</v>
      </c>
      <c r="I27" s="31">
        <v>2</v>
      </c>
      <c r="J27" s="41">
        <f aca="true" t="shared" si="5" ref="J27:J32">SUM(H27:I27)</f>
        <v>2</v>
      </c>
      <c r="K27" s="42"/>
      <c r="M27" s="58"/>
      <c r="N27" s="58" t="s">
        <v>185</v>
      </c>
      <c r="O27" s="58" t="s">
        <v>186</v>
      </c>
      <c r="P27" s="58"/>
      <c r="Q27" s="58"/>
      <c r="R27" s="58"/>
      <c r="S27" s="58"/>
    </row>
    <row r="28" spans="1:19" ht="15">
      <c r="A28" s="28">
        <v>6</v>
      </c>
      <c r="B28" s="31">
        <v>2</v>
      </c>
      <c r="C28" s="31">
        <v>2</v>
      </c>
      <c r="D28" s="41">
        <f t="shared" si="4"/>
        <v>4</v>
      </c>
      <c r="E28" s="42"/>
      <c r="G28" s="28">
        <v>6</v>
      </c>
      <c r="H28" s="31">
        <v>2</v>
      </c>
      <c r="I28" s="31">
        <v>2</v>
      </c>
      <c r="J28" s="41">
        <f t="shared" si="5"/>
        <v>4</v>
      </c>
      <c r="K28" s="42"/>
      <c r="M28" s="58"/>
      <c r="N28" s="58" t="s">
        <v>187</v>
      </c>
      <c r="O28" s="58"/>
      <c r="P28" s="58"/>
      <c r="Q28" s="58"/>
      <c r="R28" s="58"/>
      <c r="S28" s="58"/>
    </row>
    <row r="29" spans="1:19" ht="15">
      <c r="A29" s="28">
        <v>9</v>
      </c>
      <c r="B29" s="31">
        <v>0</v>
      </c>
      <c r="C29" s="31">
        <v>2</v>
      </c>
      <c r="D29" s="41">
        <f t="shared" si="4"/>
        <v>2</v>
      </c>
      <c r="E29" s="42"/>
      <c r="G29" s="28">
        <v>9</v>
      </c>
      <c r="H29" s="31">
        <v>2</v>
      </c>
      <c r="I29" s="31">
        <v>2</v>
      </c>
      <c r="J29" s="41">
        <f t="shared" si="5"/>
        <v>4</v>
      </c>
      <c r="K29" s="42"/>
      <c r="M29" s="58"/>
      <c r="N29" s="58" t="s">
        <v>188</v>
      </c>
      <c r="O29" s="58"/>
      <c r="P29" s="58"/>
      <c r="Q29" s="58"/>
      <c r="R29" s="58"/>
      <c r="S29" s="58"/>
    </row>
    <row r="30" spans="1:11" ht="12.75">
      <c r="A30" s="28">
        <v>12</v>
      </c>
      <c r="B30" s="31">
        <v>0</v>
      </c>
      <c r="C30" s="31">
        <v>0</v>
      </c>
      <c r="D30" s="41">
        <f t="shared" si="4"/>
        <v>0</v>
      </c>
      <c r="E30" s="42"/>
      <c r="G30" s="28">
        <v>12</v>
      </c>
      <c r="H30" s="31">
        <v>2</v>
      </c>
      <c r="I30" s="31">
        <v>0</v>
      </c>
      <c r="J30" s="41">
        <f t="shared" si="5"/>
        <v>2</v>
      </c>
      <c r="K30" s="42"/>
    </row>
    <row r="31" spans="1:11" ht="12.75">
      <c r="A31" s="28">
        <v>15</v>
      </c>
      <c r="B31" s="31">
        <v>0</v>
      </c>
      <c r="C31" s="31">
        <v>0</v>
      </c>
      <c r="D31" s="41">
        <f t="shared" si="4"/>
        <v>0</v>
      </c>
      <c r="E31" s="42"/>
      <c r="G31" s="28">
        <v>15</v>
      </c>
      <c r="H31" s="31">
        <v>0</v>
      </c>
      <c r="I31" s="31">
        <v>0</v>
      </c>
      <c r="J31" s="41">
        <f t="shared" si="5"/>
        <v>0</v>
      </c>
      <c r="K31" s="42"/>
    </row>
    <row r="32" spans="1:11" ht="12.75">
      <c r="A32" s="30" t="s">
        <v>35</v>
      </c>
      <c r="B32" s="43">
        <f>SUM(B27:B31)</f>
        <v>4</v>
      </c>
      <c r="C32" s="43">
        <f>SUM(C27:C31)</f>
        <v>6</v>
      </c>
      <c r="D32" s="44">
        <f t="shared" si="4"/>
        <v>10</v>
      </c>
      <c r="E32" s="23">
        <v>15</v>
      </c>
      <c r="G32" s="30" t="s">
        <v>35</v>
      </c>
      <c r="H32" s="43">
        <f>SUM(H27:H31)</f>
        <v>6</v>
      </c>
      <c r="I32" s="43">
        <f>SUM(I27:I31)</f>
        <v>6</v>
      </c>
      <c r="J32" s="44">
        <f t="shared" si="5"/>
        <v>12</v>
      </c>
      <c r="K32" s="72" t="s">
        <v>205</v>
      </c>
    </row>
    <row r="33" spans="1:11" ht="15.75">
      <c r="A33" s="36" t="s">
        <v>48</v>
      </c>
      <c r="B33" s="37">
        <v>20</v>
      </c>
      <c r="C33" s="49"/>
      <c r="D33" s="45">
        <f>SUM(D39/B33)</f>
        <v>0.5</v>
      </c>
      <c r="E33" s="18"/>
      <c r="G33" s="36" t="s">
        <v>48</v>
      </c>
      <c r="H33" s="37">
        <v>20</v>
      </c>
      <c r="I33" s="49"/>
      <c r="J33" s="45">
        <f>SUM(J39/H33)</f>
        <v>0.7</v>
      </c>
      <c r="K33" s="73"/>
    </row>
    <row r="34" spans="1:11" ht="12.75">
      <c r="A34" s="28">
        <v>3</v>
      </c>
      <c r="B34" s="31">
        <v>2</v>
      </c>
      <c r="C34" s="31">
        <v>2</v>
      </c>
      <c r="D34" s="41">
        <f aca="true" t="shared" si="6" ref="D34:D39">SUM(B34:C34)</f>
        <v>4</v>
      </c>
      <c r="E34" s="42"/>
      <c r="G34" s="28">
        <v>3</v>
      </c>
      <c r="H34" s="31">
        <v>2</v>
      </c>
      <c r="I34" s="31">
        <v>2</v>
      </c>
      <c r="J34" s="41">
        <f aca="true" t="shared" si="7" ref="J34:J39">SUM(H34:I34)</f>
        <v>4</v>
      </c>
      <c r="K34" s="74"/>
    </row>
    <row r="35" spans="1:11" ht="12.75">
      <c r="A35" s="28">
        <v>6</v>
      </c>
      <c r="B35" s="31">
        <v>2</v>
      </c>
      <c r="C35" s="31">
        <v>0</v>
      </c>
      <c r="D35" s="41">
        <f t="shared" si="6"/>
        <v>2</v>
      </c>
      <c r="E35" s="42"/>
      <c r="G35" s="28">
        <v>6</v>
      </c>
      <c r="H35" s="31">
        <v>2</v>
      </c>
      <c r="I35" s="31">
        <v>2</v>
      </c>
      <c r="J35" s="41">
        <f t="shared" si="7"/>
        <v>4</v>
      </c>
      <c r="K35" s="74"/>
    </row>
    <row r="36" spans="1:11" ht="12.75">
      <c r="A36" s="28">
        <v>9</v>
      </c>
      <c r="B36" s="31">
        <v>0</v>
      </c>
      <c r="C36" s="31">
        <v>2</v>
      </c>
      <c r="D36" s="41">
        <f t="shared" si="6"/>
        <v>2</v>
      </c>
      <c r="E36" s="42"/>
      <c r="G36" s="28">
        <v>9</v>
      </c>
      <c r="H36" s="31">
        <v>2</v>
      </c>
      <c r="I36" s="31">
        <v>0</v>
      </c>
      <c r="J36" s="41">
        <f t="shared" si="7"/>
        <v>2</v>
      </c>
      <c r="K36" s="74"/>
    </row>
    <row r="37" spans="1:11" ht="12.75">
      <c r="A37" s="28">
        <v>12</v>
      </c>
      <c r="B37" s="31">
        <v>2</v>
      </c>
      <c r="C37" s="31">
        <v>0</v>
      </c>
      <c r="D37" s="41">
        <f t="shared" si="6"/>
        <v>2</v>
      </c>
      <c r="E37" s="42"/>
      <c r="G37" s="28">
        <v>12</v>
      </c>
      <c r="H37" s="31">
        <v>2</v>
      </c>
      <c r="I37" s="31">
        <v>0</v>
      </c>
      <c r="J37" s="41">
        <f t="shared" si="7"/>
        <v>2</v>
      </c>
      <c r="K37" s="74"/>
    </row>
    <row r="38" spans="1:11" ht="12.75">
      <c r="A38" s="27">
        <v>15</v>
      </c>
      <c r="B38" s="31">
        <v>0</v>
      </c>
      <c r="C38" s="31">
        <v>0</v>
      </c>
      <c r="D38" s="41">
        <f t="shared" si="6"/>
        <v>0</v>
      </c>
      <c r="E38" s="42"/>
      <c r="G38" s="27">
        <v>15</v>
      </c>
      <c r="H38" s="31">
        <v>2</v>
      </c>
      <c r="I38" s="31">
        <v>0</v>
      </c>
      <c r="J38" s="41">
        <f t="shared" si="7"/>
        <v>2</v>
      </c>
      <c r="K38" s="74"/>
    </row>
    <row r="39" spans="1:11" ht="12.75">
      <c r="A39" s="30" t="s">
        <v>35</v>
      </c>
      <c r="B39" s="43">
        <f>SUM(B34:B38)</f>
        <v>6</v>
      </c>
      <c r="C39" s="43">
        <f>SUM(C34:C38)</f>
        <v>4</v>
      </c>
      <c r="D39" s="44">
        <f t="shared" si="6"/>
        <v>10</v>
      </c>
      <c r="E39" s="23">
        <v>15</v>
      </c>
      <c r="G39" s="30" t="s">
        <v>35</v>
      </c>
      <c r="H39" s="43">
        <f>SUM(H34:H38)</f>
        <v>10</v>
      </c>
      <c r="I39" s="43">
        <f>SUM(I34:I38)</f>
        <v>4</v>
      </c>
      <c r="J39" s="44">
        <f t="shared" si="7"/>
        <v>14</v>
      </c>
      <c r="K39" s="72" t="s">
        <v>205</v>
      </c>
    </row>
    <row r="40" spans="1:11" ht="12.75">
      <c r="A40" s="50" t="s">
        <v>49</v>
      </c>
      <c r="B40" s="51">
        <f>SUM(B33,B26,B19,B15,B8,B4,B6)</f>
        <v>190</v>
      </c>
      <c r="C40" s="52"/>
      <c r="D40" s="53">
        <f>SUM(D39,D32,D25,D18,D14,D7,D5)</f>
        <v>57</v>
      </c>
      <c r="E40" s="63">
        <v>12</v>
      </c>
      <c r="G40" s="50" t="s">
        <v>49</v>
      </c>
      <c r="H40" s="51">
        <f>SUM(H33,H26,H19,H15,H8,H4,H6)</f>
        <v>190</v>
      </c>
      <c r="I40" s="52"/>
      <c r="J40" s="53">
        <f>SUM(J39,J32,J25,J18,J14,J7,J5)</f>
        <v>80</v>
      </c>
      <c r="K40" s="63">
        <v>5</v>
      </c>
    </row>
    <row r="41" spans="1:11" ht="12.75">
      <c r="A41" s="55" t="s">
        <v>50</v>
      </c>
      <c r="B41" s="55"/>
      <c r="C41" s="55"/>
      <c r="D41" s="56">
        <f>D40/B40</f>
        <v>0.3</v>
      </c>
      <c r="E41" s="59" t="s">
        <v>51</v>
      </c>
      <c r="G41" s="55" t="s">
        <v>50</v>
      </c>
      <c r="H41" s="55"/>
      <c r="I41" s="55"/>
      <c r="J41" s="56">
        <f>J40/H40</f>
        <v>0.42105263157894735</v>
      </c>
      <c r="K41" s="59" t="s">
        <v>51</v>
      </c>
    </row>
    <row r="43" ht="13.5" thickBot="1"/>
    <row r="44" spans="1:11" ht="12.75">
      <c r="A44" s="10" t="s">
        <v>0</v>
      </c>
      <c r="B44" s="11" t="s">
        <v>32</v>
      </c>
      <c r="C44" s="12"/>
      <c r="D44" s="12"/>
      <c r="E44" s="13" t="s">
        <v>33</v>
      </c>
      <c r="G44" s="10" t="s">
        <v>0</v>
      </c>
      <c r="H44" s="11" t="s">
        <v>32</v>
      </c>
      <c r="I44" s="12"/>
      <c r="J44" s="12"/>
      <c r="K44" s="13" t="s">
        <v>33</v>
      </c>
    </row>
    <row r="45" spans="1:11" ht="15.75">
      <c r="A45" s="14" t="s">
        <v>34</v>
      </c>
      <c r="B45" s="15">
        <v>30</v>
      </c>
      <c r="C45" s="16"/>
      <c r="D45" s="17">
        <f>SUM(D46/B45)</f>
        <v>0</v>
      </c>
      <c r="E45" s="18"/>
      <c r="G45" s="14" t="s">
        <v>34</v>
      </c>
      <c r="H45" s="15">
        <v>30</v>
      </c>
      <c r="I45" s="16"/>
      <c r="J45" s="17">
        <f>SUM(J46/H45)</f>
        <v>0</v>
      </c>
      <c r="K45" s="18"/>
    </row>
    <row r="46" spans="1:11" ht="13.5" thickBot="1">
      <c r="A46" s="19" t="s">
        <v>35</v>
      </c>
      <c r="B46" s="20">
        <v>0</v>
      </c>
      <c r="C46" s="21"/>
      <c r="D46" s="22">
        <f>B46</f>
        <v>0</v>
      </c>
      <c r="E46" s="23"/>
      <c r="G46" s="19" t="s">
        <v>35</v>
      </c>
      <c r="H46" s="20">
        <v>0</v>
      </c>
      <c r="I46" s="21"/>
      <c r="J46" s="22">
        <f>H46</f>
        <v>0</v>
      </c>
      <c r="K46" s="23"/>
    </row>
    <row r="47" spans="1:11" ht="16.5" thickTop="1">
      <c r="A47" s="14" t="s">
        <v>36</v>
      </c>
      <c r="B47" s="15">
        <v>30</v>
      </c>
      <c r="C47" s="16"/>
      <c r="D47" s="17">
        <f>SUM(D48/B47)</f>
        <v>0</v>
      </c>
      <c r="E47" s="18"/>
      <c r="G47" s="14" t="s">
        <v>36</v>
      </c>
      <c r="H47" s="15">
        <v>30</v>
      </c>
      <c r="I47" s="16"/>
      <c r="J47" s="17">
        <f>SUM(J48/H47)</f>
        <v>0</v>
      </c>
      <c r="K47" s="18"/>
    </row>
    <row r="48" spans="1:11" ht="13.5" thickBot="1">
      <c r="A48" s="19" t="s">
        <v>35</v>
      </c>
      <c r="B48" s="20">
        <v>0</v>
      </c>
      <c r="C48" s="21"/>
      <c r="D48" s="22">
        <f>B48</f>
        <v>0</v>
      </c>
      <c r="E48" s="23"/>
      <c r="G48" s="19" t="s">
        <v>35</v>
      </c>
      <c r="H48" s="20">
        <v>0</v>
      </c>
      <c r="I48" s="21"/>
      <c r="J48" s="22">
        <f>H48</f>
        <v>0</v>
      </c>
      <c r="K48" s="23"/>
    </row>
    <row r="49" spans="1:11" ht="16.5" thickTop="1">
      <c r="A49" s="24" t="s">
        <v>37</v>
      </c>
      <c r="B49" s="25">
        <v>30</v>
      </c>
      <c r="C49" s="26"/>
      <c r="D49" s="17">
        <f>SUM(D55/B49)</f>
        <v>0</v>
      </c>
      <c r="E49" s="18"/>
      <c r="G49" s="24" t="s">
        <v>37</v>
      </c>
      <c r="H49" s="25">
        <v>30</v>
      </c>
      <c r="I49" s="26"/>
      <c r="J49" s="17">
        <f>SUM(J55/H49)</f>
        <v>0</v>
      </c>
      <c r="K49" s="18"/>
    </row>
    <row r="50" spans="1:11" ht="13.5" thickBot="1">
      <c r="A50" s="27" t="s">
        <v>38</v>
      </c>
      <c r="B50" s="28">
        <v>0</v>
      </c>
      <c r="C50" s="28">
        <v>0</v>
      </c>
      <c r="D50" s="29">
        <f aca="true" t="shared" si="8" ref="D50:D55">B50+C50</f>
        <v>0</v>
      </c>
      <c r="E50" s="28"/>
      <c r="G50" s="27" t="s">
        <v>38</v>
      </c>
      <c r="H50" s="28">
        <v>0</v>
      </c>
      <c r="I50" s="28">
        <v>0</v>
      </c>
      <c r="J50" s="29">
        <f aca="true" t="shared" si="9" ref="J50:J55">H50+I50</f>
        <v>0</v>
      </c>
      <c r="K50" s="28"/>
    </row>
    <row r="51" spans="1:11" ht="14.25" thickBot="1" thickTop="1">
      <c r="A51" s="30" t="s">
        <v>39</v>
      </c>
      <c r="B51" s="31">
        <v>0</v>
      </c>
      <c r="C51" s="31">
        <v>0</v>
      </c>
      <c r="D51" s="29">
        <f t="shared" si="8"/>
        <v>0</v>
      </c>
      <c r="E51" s="32"/>
      <c r="G51" s="30" t="s">
        <v>39</v>
      </c>
      <c r="H51" s="31">
        <v>0</v>
      </c>
      <c r="I51" s="31">
        <v>0</v>
      </c>
      <c r="J51" s="29">
        <f t="shared" si="9"/>
        <v>0</v>
      </c>
      <c r="K51" s="32"/>
    </row>
    <row r="52" spans="1:11" ht="14.25" thickBot="1" thickTop="1">
      <c r="A52" s="30" t="s">
        <v>40</v>
      </c>
      <c r="B52" s="31">
        <v>0</v>
      </c>
      <c r="C52" s="31">
        <v>0</v>
      </c>
      <c r="D52" s="29">
        <f t="shared" si="8"/>
        <v>0</v>
      </c>
      <c r="E52" s="32"/>
      <c r="G52" s="30" t="s">
        <v>40</v>
      </c>
      <c r="H52" s="31">
        <v>0</v>
      </c>
      <c r="I52" s="31">
        <v>0</v>
      </c>
      <c r="J52" s="29">
        <f t="shared" si="9"/>
        <v>0</v>
      </c>
      <c r="K52" s="32"/>
    </row>
    <row r="53" spans="1:11" ht="14.25" thickBot="1" thickTop="1">
      <c r="A53" s="30" t="s">
        <v>41</v>
      </c>
      <c r="B53" s="31">
        <v>0</v>
      </c>
      <c r="C53" s="31">
        <v>0</v>
      </c>
      <c r="D53" s="29">
        <f t="shared" si="8"/>
        <v>0</v>
      </c>
      <c r="E53" s="32"/>
      <c r="G53" s="30" t="s">
        <v>41</v>
      </c>
      <c r="H53" s="31">
        <v>0</v>
      </c>
      <c r="I53" s="31">
        <v>0</v>
      </c>
      <c r="J53" s="29">
        <f t="shared" si="9"/>
        <v>0</v>
      </c>
      <c r="K53" s="32"/>
    </row>
    <row r="54" spans="1:11" ht="14.25" thickBot="1" thickTop="1">
      <c r="A54" s="30" t="s">
        <v>42</v>
      </c>
      <c r="B54" s="31">
        <v>0</v>
      </c>
      <c r="C54" s="31">
        <v>0</v>
      </c>
      <c r="D54" s="29">
        <f t="shared" si="8"/>
        <v>0</v>
      </c>
      <c r="E54" s="32"/>
      <c r="G54" s="30" t="s">
        <v>42</v>
      </c>
      <c r="H54" s="31">
        <v>0</v>
      </c>
      <c r="I54" s="31">
        <v>0</v>
      </c>
      <c r="J54" s="29">
        <f t="shared" si="9"/>
        <v>0</v>
      </c>
      <c r="K54" s="32"/>
    </row>
    <row r="55" spans="1:11" ht="14.25" thickBot="1" thickTop="1">
      <c r="A55" s="33" t="s">
        <v>35</v>
      </c>
      <c r="B55" s="34">
        <f>SUM(B50:B54)</f>
        <v>0</v>
      </c>
      <c r="C55" s="35">
        <f>SUM(C50:C54)</f>
        <v>0</v>
      </c>
      <c r="D55" s="22">
        <f t="shared" si="8"/>
        <v>0</v>
      </c>
      <c r="E55" s="32"/>
      <c r="G55" s="33" t="s">
        <v>35</v>
      </c>
      <c r="H55" s="34">
        <f>SUM(H50:H54)</f>
        <v>0</v>
      </c>
      <c r="I55" s="35">
        <f>SUM(I50:I54)</f>
        <v>0</v>
      </c>
      <c r="J55" s="22">
        <f t="shared" si="9"/>
        <v>0</v>
      </c>
      <c r="K55" s="32"/>
    </row>
    <row r="56" spans="1:11" ht="16.5" thickTop="1">
      <c r="A56" s="36" t="s">
        <v>43</v>
      </c>
      <c r="B56" s="37">
        <v>30</v>
      </c>
      <c r="C56" s="38"/>
      <c r="D56" s="39">
        <f>SUM(D57/B56)</f>
        <v>0</v>
      </c>
      <c r="E56" s="18"/>
      <c r="G56" s="36" t="s">
        <v>43</v>
      </c>
      <c r="H56" s="37">
        <v>30</v>
      </c>
      <c r="I56" s="38"/>
      <c r="J56" s="39">
        <f>SUM(J57/H56)</f>
        <v>0</v>
      </c>
      <c r="K56" s="18"/>
    </row>
    <row r="57" spans="1:11" ht="12.75">
      <c r="A57" s="27" t="s">
        <v>44</v>
      </c>
      <c r="B57" s="40">
        <v>0</v>
      </c>
      <c r="C57" s="31"/>
      <c r="D57" s="41">
        <f>SUM(B57:C57)</f>
        <v>0</v>
      </c>
      <c r="E57" s="42"/>
      <c r="G57" s="27" t="s">
        <v>44</v>
      </c>
      <c r="H57" s="40">
        <v>0</v>
      </c>
      <c r="I57" s="31"/>
      <c r="J57" s="41">
        <f>SUM(H57:I57)</f>
        <v>0</v>
      </c>
      <c r="K57" s="42"/>
    </row>
    <row r="58" spans="1:11" ht="12.75">
      <c r="A58" s="27" t="s">
        <v>45</v>
      </c>
      <c r="B58" s="40">
        <v>0</v>
      </c>
      <c r="C58" s="31"/>
      <c r="D58" s="41">
        <f>SUM(B58:C58)</f>
        <v>0</v>
      </c>
      <c r="E58" s="42"/>
      <c r="G58" s="27" t="s">
        <v>45</v>
      </c>
      <c r="H58" s="40">
        <v>0</v>
      </c>
      <c r="I58" s="31"/>
      <c r="J58" s="41">
        <f>SUM(H58:I58)</f>
        <v>0</v>
      </c>
      <c r="K58" s="42"/>
    </row>
    <row r="59" spans="1:11" ht="12.75">
      <c r="A59" s="30" t="s">
        <v>35</v>
      </c>
      <c r="B59" s="43">
        <f>SUM(B57:B58)</f>
        <v>0</v>
      </c>
      <c r="C59" s="43"/>
      <c r="D59" s="44">
        <f>SUM(B59:C59)</f>
        <v>0</v>
      </c>
      <c r="E59" s="32"/>
      <c r="G59" s="30" t="s">
        <v>35</v>
      </c>
      <c r="H59" s="43">
        <f>SUM(H57:H58)</f>
        <v>0</v>
      </c>
      <c r="I59" s="43"/>
      <c r="J59" s="44">
        <f>SUM(H59:I59)</f>
        <v>0</v>
      </c>
      <c r="K59" s="32"/>
    </row>
    <row r="60" spans="1:11" ht="15.75">
      <c r="A60" s="36" t="s">
        <v>46</v>
      </c>
      <c r="B60" s="37">
        <v>30</v>
      </c>
      <c r="C60" s="38"/>
      <c r="D60" s="45">
        <f>SUM(D66/B60)</f>
        <v>0</v>
      </c>
      <c r="E60" s="18"/>
      <c r="G60" s="36" t="s">
        <v>46</v>
      </c>
      <c r="H60" s="37">
        <v>30</v>
      </c>
      <c r="I60" s="38"/>
      <c r="J60" s="45">
        <f>SUM(J66/H60)</f>
        <v>0</v>
      </c>
      <c r="K60" s="18"/>
    </row>
    <row r="61" spans="1:11" ht="12.75">
      <c r="A61" s="28">
        <v>20</v>
      </c>
      <c r="B61" s="31">
        <v>0</v>
      </c>
      <c r="C61" s="31">
        <v>0</v>
      </c>
      <c r="D61" s="46">
        <f aca="true" t="shared" si="10" ref="D61:D66">SUM(B61:C61)</f>
        <v>0</v>
      </c>
      <c r="E61" s="32"/>
      <c r="G61" s="28">
        <v>20</v>
      </c>
      <c r="H61" s="31">
        <v>0</v>
      </c>
      <c r="I61" s="31">
        <v>0</v>
      </c>
      <c r="J61" s="46">
        <f aca="true" t="shared" si="11" ref="J61:J66">SUM(H61:I61)</f>
        <v>0</v>
      </c>
      <c r="K61" s="32"/>
    </row>
    <row r="62" spans="1:11" ht="12.75">
      <c r="A62" s="28">
        <v>30</v>
      </c>
      <c r="B62" s="31">
        <v>0</v>
      </c>
      <c r="C62" s="31">
        <v>0</v>
      </c>
      <c r="D62" s="46">
        <f t="shared" si="10"/>
        <v>0</v>
      </c>
      <c r="E62" s="32"/>
      <c r="G62" s="28">
        <v>30</v>
      </c>
      <c r="H62" s="31">
        <v>0</v>
      </c>
      <c r="I62" s="31">
        <v>0</v>
      </c>
      <c r="J62" s="46">
        <f t="shared" si="11"/>
        <v>0</v>
      </c>
      <c r="K62" s="32"/>
    </row>
    <row r="63" spans="1:11" ht="12.75">
      <c r="A63" s="28">
        <v>40</v>
      </c>
      <c r="B63" s="31">
        <v>0</v>
      </c>
      <c r="C63" s="31">
        <v>0</v>
      </c>
      <c r="D63" s="46">
        <f t="shared" si="10"/>
        <v>0</v>
      </c>
      <c r="E63" s="32"/>
      <c r="G63" s="28">
        <v>40</v>
      </c>
      <c r="H63" s="31">
        <v>0</v>
      </c>
      <c r="I63" s="31">
        <v>0</v>
      </c>
      <c r="J63" s="46">
        <f t="shared" si="11"/>
        <v>0</v>
      </c>
      <c r="K63" s="32"/>
    </row>
    <row r="64" spans="1:11" ht="12.75">
      <c r="A64" s="28">
        <v>50</v>
      </c>
      <c r="B64" s="31">
        <v>0</v>
      </c>
      <c r="C64" s="31">
        <v>0</v>
      </c>
      <c r="D64" s="46">
        <f t="shared" si="10"/>
        <v>0</v>
      </c>
      <c r="E64" s="32"/>
      <c r="G64" s="28">
        <v>50</v>
      </c>
      <c r="H64" s="31">
        <v>0</v>
      </c>
      <c r="I64" s="31">
        <v>0</v>
      </c>
      <c r="J64" s="46">
        <f t="shared" si="11"/>
        <v>0</v>
      </c>
      <c r="K64" s="32"/>
    </row>
    <row r="65" spans="1:11" ht="12.75">
      <c r="A65" s="28">
        <v>60</v>
      </c>
      <c r="B65" s="31">
        <v>0</v>
      </c>
      <c r="C65" s="31">
        <v>0</v>
      </c>
      <c r="D65" s="46">
        <f t="shared" si="10"/>
        <v>0</v>
      </c>
      <c r="E65" s="32"/>
      <c r="G65" s="28">
        <v>60</v>
      </c>
      <c r="H65" s="31">
        <v>0</v>
      </c>
      <c r="I65" s="31">
        <v>0</v>
      </c>
      <c r="J65" s="46">
        <f t="shared" si="11"/>
        <v>0</v>
      </c>
      <c r="K65" s="32"/>
    </row>
    <row r="66" spans="1:11" ht="12.75">
      <c r="A66" s="30" t="s">
        <v>35</v>
      </c>
      <c r="B66" s="43">
        <f>SUM(B61:B65)</f>
        <v>0</v>
      </c>
      <c r="C66" s="43">
        <f>SUM(C61:C65)</f>
        <v>0</v>
      </c>
      <c r="D66" s="44">
        <f t="shared" si="10"/>
        <v>0</v>
      </c>
      <c r="E66" s="32"/>
      <c r="G66" s="30" t="s">
        <v>35</v>
      </c>
      <c r="H66" s="43">
        <f>SUM(H61:H65)</f>
        <v>0</v>
      </c>
      <c r="I66" s="43">
        <f>SUM(I61:I65)</f>
        <v>0</v>
      </c>
      <c r="J66" s="44">
        <f t="shared" si="11"/>
        <v>0</v>
      </c>
      <c r="K66" s="32"/>
    </row>
    <row r="67" spans="1:11" ht="15.75">
      <c r="A67" s="36" t="s">
        <v>47</v>
      </c>
      <c r="B67" s="37">
        <v>20</v>
      </c>
      <c r="C67" s="47"/>
      <c r="D67" s="48">
        <f>SUM(D73/B67)</f>
        <v>0</v>
      </c>
      <c r="E67" s="18"/>
      <c r="G67" s="36" t="s">
        <v>47</v>
      </c>
      <c r="H67" s="37">
        <v>20</v>
      </c>
      <c r="I67" s="47"/>
      <c r="J67" s="48">
        <f>SUM(J73/H67)</f>
        <v>0</v>
      </c>
      <c r="K67" s="18"/>
    </row>
    <row r="68" spans="1:11" ht="12.75">
      <c r="A68" s="28">
        <v>3</v>
      </c>
      <c r="B68" s="31">
        <v>0</v>
      </c>
      <c r="C68" s="31">
        <v>0</v>
      </c>
      <c r="D68" s="41">
        <f aca="true" t="shared" si="12" ref="D68:D73">SUM(B68:C68)</f>
        <v>0</v>
      </c>
      <c r="E68" s="42"/>
      <c r="G68" s="28">
        <v>3</v>
      </c>
      <c r="H68" s="31">
        <v>0</v>
      </c>
      <c r="I68" s="31">
        <v>0</v>
      </c>
      <c r="J68" s="41">
        <f aca="true" t="shared" si="13" ref="J68:J73">SUM(H68:I68)</f>
        <v>0</v>
      </c>
      <c r="K68" s="42"/>
    </row>
    <row r="69" spans="1:11" ht="12.75">
      <c r="A69" s="28">
        <v>6</v>
      </c>
      <c r="B69" s="31">
        <v>0</v>
      </c>
      <c r="C69" s="31">
        <v>0</v>
      </c>
      <c r="D69" s="41">
        <f t="shared" si="12"/>
        <v>0</v>
      </c>
      <c r="E69" s="42"/>
      <c r="G69" s="28">
        <v>6</v>
      </c>
      <c r="H69" s="31">
        <v>0</v>
      </c>
      <c r="I69" s="31">
        <v>0</v>
      </c>
      <c r="J69" s="41">
        <f t="shared" si="13"/>
        <v>0</v>
      </c>
      <c r="K69" s="42"/>
    </row>
    <row r="70" spans="1:11" ht="12.75">
      <c r="A70" s="28">
        <v>9</v>
      </c>
      <c r="B70" s="31">
        <v>0</v>
      </c>
      <c r="C70" s="31">
        <v>0</v>
      </c>
      <c r="D70" s="41">
        <f t="shared" si="12"/>
        <v>0</v>
      </c>
      <c r="E70" s="42"/>
      <c r="G70" s="28">
        <v>9</v>
      </c>
      <c r="H70" s="31">
        <v>0</v>
      </c>
      <c r="I70" s="31">
        <v>0</v>
      </c>
      <c r="J70" s="41">
        <f t="shared" si="13"/>
        <v>0</v>
      </c>
      <c r="K70" s="42"/>
    </row>
    <row r="71" spans="1:11" ht="12.75">
      <c r="A71" s="28">
        <v>12</v>
      </c>
      <c r="B71" s="31">
        <v>0</v>
      </c>
      <c r="C71" s="31">
        <v>0</v>
      </c>
      <c r="D71" s="41">
        <f t="shared" si="12"/>
        <v>0</v>
      </c>
      <c r="E71" s="42"/>
      <c r="G71" s="28">
        <v>12</v>
      </c>
      <c r="H71" s="31">
        <v>0</v>
      </c>
      <c r="I71" s="31">
        <v>0</v>
      </c>
      <c r="J71" s="41">
        <f t="shared" si="13"/>
        <v>0</v>
      </c>
      <c r="K71" s="42"/>
    </row>
    <row r="72" spans="1:11" ht="12.75">
      <c r="A72" s="28">
        <v>15</v>
      </c>
      <c r="B72" s="31">
        <v>0</v>
      </c>
      <c r="C72" s="31">
        <v>0</v>
      </c>
      <c r="D72" s="41">
        <f t="shared" si="12"/>
        <v>0</v>
      </c>
      <c r="E72" s="42"/>
      <c r="G72" s="28">
        <v>15</v>
      </c>
      <c r="H72" s="31">
        <v>0</v>
      </c>
      <c r="I72" s="31">
        <v>0</v>
      </c>
      <c r="J72" s="41">
        <f t="shared" si="13"/>
        <v>0</v>
      </c>
      <c r="K72" s="42"/>
    </row>
    <row r="73" spans="1:11" ht="12.75">
      <c r="A73" s="30" t="s">
        <v>35</v>
      </c>
      <c r="B73" s="43">
        <f>SUM(B68:B72)</f>
        <v>0</v>
      </c>
      <c r="C73" s="43">
        <f>SUM(C68:C72)</f>
        <v>0</v>
      </c>
      <c r="D73" s="44">
        <f t="shared" si="12"/>
        <v>0</v>
      </c>
      <c r="E73" s="23"/>
      <c r="G73" s="30" t="s">
        <v>35</v>
      </c>
      <c r="H73" s="43">
        <f>SUM(H68:H72)</f>
        <v>0</v>
      </c>
      <c r="I73" s="43">
        <f>SUM(I68:I72)</f>
        <v>0</v>
      </c>
      <c r="J73" s="44">
        <f t="shared" si="13"/>
        <v>0</v>
      </c>
      <c r="K73" s="23"/>
    </row>
    <row r="74" spans="1:11" ht="15.75">
      <c r="A74" s="36" t="s">
        <v>48</v>
      </c>
      <c r="B74" s="37">
        <v>20</v>
      </c>
      <c r="C74" s="49"/>
      <c r="D74" s="45">
        <f>SUM(D80/B74)</f>
        <v>0</v>
      </c>
      <c r="E74" s="18"/>
      <c r="G74" s="36" t="s">
        <v>48</v>
      </c>
      <c r="H74" s="37">
        <v>20</v>
      </c>
      <c r="I74" s="49"/>
      <c r="J74" s="45">
        <f>SUM(J80/H74)</f>
        <v>0</v>
      </c>
      <c r="K74" s="18"/>
    </row>
    <row r="75" spans="1:11" ht="12.75">
      <c r="A75" s="28">
        <v>3</v>
      </c>
      <c r="B75" s="31">
        <v>0</v>
      </c>
      <c r="C75" s="31">
        <v>0</v>
      </c>
      <c r="D75" s="41">
        <f aca="true" t="shared" si="14" ref="D75:D80">SUM(B75:C75)</f>
        <v>0</v>
      </c>
      <c r="E75" s="42"/>
      <c r="G75" s="28">
        <v>3</v>
      </c>
      <c r="H75" s="31">
        <v>0</v>
      </c>
      <c r="I75" s="31">
        <v>0</v>
      </c>
      <c r="J75" s="41">
        <f aca="true" t="shared" si="15" ref="J75:J80">SUM(H75:I75)</f>
        <v>0</v>
      </c>
      <c r="K75" s="42"/>
    </row>
    <row r="76" spans="1:11" ht="12.75">
      <c r="A76" s="28">
        <v>6</v>
      </c>
      <c r="B76" s="31">
        <v>0</v>
      </c>
      <c r="C76" s="31">
        <v>0</v>
      </c>
      <c r="D76" s="41">
        <f t="shared" si="14"/>
        <v>0</v>
      </c>
      <c r="E76" s="42"/>
      <c r="G76" s="28">
        <v>6</v>
      </c>
      <c r="H76" s="31">
        <v>0</v>
      </c>
      <c r="I76" s="31">
        <v>0</v>
      </c>
      <c r="J76" s="41">
        <f t="shared" si="15"/>
        <v>0</v>
      </c>
      <c r="K76" s="42"/>
    </row>
    <row r="77" spans="1:11" ht="12.75">
      <c r="A77" s="28">
        <v>9</v>
      </c>
      <c r="B77" s="31">
        <v>0</v>
      </c>
      <c r="C77" s="31">
        <v>0</v>
      </c>
      <c r="D77" s="41">
        <f t="shared" si="14"/>
        <v>0</v>
      </c>
      <c r="E77" s="42"/>
      <c r="G77" s="28">
        <v>9</v>
      </c>
      <c r="H77" s="31">
        <v>0</v>
      </c>
      <c r="I77" s="31">
        <v>0</v>
      </c>
      <c r="J77" s="41">
        <f t="shared" si="15"/>
        <v>0</v>
      </c>
      <c r="K77" s="42"/>
    </row>
    <row r="78" spans="1:11" ht="12.75">
      <c r="A78" s="28">
        <v>12</v>
      </c>
      <c r="B78" s="31">
        <v>0</v>
      </c>
      <c r="C78" s="31">
        <v>0</v>
      </c>
      <c r="D78" s="41">
        <f t="shared" si="14"/>
        <v>0</v>
      </c>
      <c r="E78" s="42"/>
      <c r="G78" s="28">
        <v>12</v>
      </c>
      <c r="H78" s="31">
        <v>0</v>
      </c>
      <c r="I78" s="31">
        <v>0</v>
      </c>
      <c r="J78" s="41">
        <f t="shared" si="15"/>
        <v>0</v>
      </c>
      <c r="K78" s="42"/>
    </row>
    <row r="79" spans="1:11" ht="12.75">
      <c r="A79" s="27">
        <v>15</v>
      </c>
      <c r="B79" s="31">
        <v>0</v>
      </c>
      <c r="C79" s="31">
        <v>0</v>
      </c>
      <c r="D79" s="41">
        <f t="shared" si="14"/>
        <v>0</v>
      </c>
      <c r="E79" s="42"/>
      <c r="G79" s="27">
        <v>15</v>
      </c>
      <c r="H79" s="31">
        <v>0</v>
      </c>
      <c r="I79" s="31">
        <v>0</v>
      </c>
      <c r="J79" s="41">
        <f t="shared" si="15"/>
        <v>0</v>
      </c>
      <c r="K79" s="42"/>
    </row>
    <row r="80" spans="1:11" ht="12.75">
      <c r="A80" s="30" t="s">
        <v>35</v>
      </c>
      <c r="B80" s="43">
        <f>SUM(B75:B79)</f>
        <v>0</v>
      </c>
      <c r="C80" s="43">
        <f>SUM(C75:C79)</f>
        <v>0</v>
      </c>
      <c r="D80" s="44">
        <f t="shared" si="14"/>
        <v>0</v>
      </c>
      <c r="E80" s="23"/>
      <c r="G80" s="30" t="s">
        <v>35</v>
      </c>
      <c r="H80" s="43">
        <f>SUM(H75:H79)</f>
        <v>0</v>
      </c>
      <c r="I80" s="43">
        <f>SUM(I75:I79)</f>
        <v>0</v>
      </c>
      <c r="J80" s="44">
        <f t="shared" si="15"/>
        <v>0</v>
      </c>
      <c r="K80" s="23"/>
    </row>
    <row r="81" spans="1:11" ht="12.75">
      <c r="A81" s="50" t="s">
        <v>49</v>
      </c>
      <c r="B81" s="51">
        <f>SUM(B74,B67,B60,B56,B49,B45,B47)</f>
        <v>190</v>
      </c>
      <c r="C81" s="52"/>
      <c r="D81" s="53">
        <f>SUM(D80,D73,D66,D59,D55,D48,D46)</f>
        <v>0</v>
      </c>
      <c r="E81" s="54"/>
      <c r="G81" s="50" t="s">
        <v>49</v>
      </c>
      <c r="H81" s="51">
        <f>SUM(H74,H67,H60,H56,H49,H45,H47)</f>
        <v>190</v>
      </c>
      <c r="I81" s="52"/>
      <c r="J81" s="53">
        <f>SUM(J80,J73,J66,J59,J55,J48,J46)</f>
        <v>0</v>
      </c>
      <c r="K81" s="54"/>
    </row>
    <row r="82" spans="1:11" ht="12.75">
      <c r="A82" s="55" t="s">
        <v>50</v>
      </c>
      <c r="B82" s="55"/>
      <c r="C82" s="55"/>
      <c r="D82" s="56">
        <f>D81/B81</f>
        <v>0</v>
      </c>
      <c r="E82" s="59" t="s">
        <v>51</v>
      </c>
      <c r="G82" s="55" t="s">
        <v>50</v>
      </c>
      <c r="H82" s="55"/>
      <c r="I82" s="55"/>
      <c r="J82" s="56">
        <f>J81/H81</f>
        <v>0</v>
      </c>
      <c r="K82" s="59" t="s">
        <v>51</v>
      </c>
    </row>
  </sheetData>
  <sheetProtection sheet="1"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" sqref="A1:G27"/>
    </sheetView>
  </sheetViews>
  <sheetFormatPr defaultColWidth="9.140625" defaultRowHeight="12.75"/>
  <sheetData>
    <row r="1" spans="1:7" ht="12.75">
      <c r="A1" s="57" t="s">
        <v>37</v>
      </c>
      <c r="B1" s="57" t="s">
        <v>34</v>
      </c>
      <c r="C1" s="57" t="s">
        <v>36</v>
      </c>
      <c r="D1" s="57" t="s">
        <v>52</v>
      </c>
      <c r="E1" s="57" t="s">
        <v>53</v>
      </c>
      <c r="F1" s="57" t="s">
        <v>54</v>
      </c>
      <c r="G1" s="57" t="s">
        <v>55</v>
      </c>
    </row>
    <row r="2" spans="1:7" ht="15">
      <c r="A2" s="58" t="s">
        <v>56</v>
      </c>
      <c r="B2" s="58" t="s">
        <v>56</v>
      </c>
      <c r="C2" s="58" t="s">
        <v>57</v>
      </c>
      <c r="D2" s="58" t="s">
        <v>57</v>
      </c>
      <c r="E2" s="58" t="s">
        <v>58</v>
      </c>
      <c r="F2" s="58" t="s">
        <v>59</v>
      </c>
      <c r="G2" s="58" t="s">
        <v>60</v>
      </c>
    </row>
    <row r="3" spans="1:7" ht="15">
      <c r="A3" s="58" t="s">
        <v>61</v>
      </c>
      <c r="B3" s="58" t="s">
        <v>61</v>
      </c>
      <c r="C3" s="58" t="s">
        <v>62</v>
      </c>
      <c r="D3" s="58" t="s">
        <v>62</v>
      </c>
      <c r="E3" s="58" t="s">
        <v>63</v>
      </c>
      <c r="F3" s="58" t="s">
        <v>64</v>
      </c>
      <c r="G3" s="58" t="s">
        <v>65</v>
      </c>
    </row>
    <row r="4" spans="1:7" ht="15">
      <c r="A4" s="58" t="s">
        <v>66</v>
      </c>
      <c r="B4" s="58" t="s">
        <v>66</v>
      </c>
      <c r="C4" s="58" t="s">
        <v>67</v>
      </c>
      <c r="D4" s="58" t="s">
        <v>67</v>
      </c>
      <c r="E4" s="58" t="s">
        <v>68</v>
      </c>
      <c r="F4" s="58" t="s">
        <v>68</v>
      </c>
      <c r="G4" s="58" t="s">
        <v>69</v>
      </c>
    </row>
    <row r="5" spans="1:7" ht="15">
      <c r="A5" s="58" t="s">
        <v>70</v>
      </c>
      <c r="B5" s="58" t="s">
        <v>70</v>
      </c>
      <c r="C5" s="58" t="s">
        <v>71</v>
      </c>
      <c r="D5" s="58" t="s">
        <v>72</v>
      </c>
      <c r="E5" s="58" t="s">
        <v>73</v>
      </c>
      <c r="F5" s="58" t="s">
        <v>74</v>
      </c>
      <c r="G5" s="58" t="s">
        <v>75</v>
      </c>
    </row>
    <row r="6" spans="1:7" ht="15">
      <c r="A6" s="58" t="s">
        <v>76</v>
      </c>
      <c r="B6" s="58" t="s">
        <v>77</v>
      </c>
      <c r="C6" s="58" t="s">
        <v>78</v>
      </c>
      <c r="D6" s="58" t="s">
        <v>79</v>
      </c>
      <c r="E6" s="58" t="s">
        <v>80</v>
      </c>
      <c r="F6" s="58" t="s">
        <v>81</v>
      </c>
      <c r="G6" s="58" t="s">
        <v>82</v>
      </c>
    </row>
    <row r="7" spans="1:7" ht="15">
      <c r="A7" s="58" t="s">
        <v>83</v>
      </c>
      <c r="B7" s="58" t="s">
        <v>84</v>
      </c>
      <c r="C7" s="58" t="s">
        <v>85</v>
      </c>
      <c r="D7" s="58" t="s">
        <v>86</v>
      </c>
      <c r="E7" s="58" t="s">
        <v>81</v>
      </c>
      <c r="F7" s="58" t="s">
        <v>87</v>
      </c>
      <c r="G7" s="58" t="s">
        <v>88</v>
      </c>
    </row>
    <row r="8" spans="1:7" ht="15">
      <c r="A8" s="58" t="s">
        <v>89</v>
      </c>
      <c r="B8" s="58" t="s">
        <v>90</v>
      </c>
      <c r="C8" s="58" t="s">
        <v>91</v>
      </c>
      <c r="D8" s="58" t="s">
        <v>92</v>
      </c>
      <c r="E8" s="58" t="s">
        <v>93</v>
      </c>
      <c r="F8" s="58" t="s">
        <v>94</v>
      </c>
      <c r="G8" s="58" t="s">
        <v>95</v>
      </c>
    </row>
    <row r="9" spans="1:7" ht="15">
      <c r="A9" s="58" t="s">
        <v>96</v>
      </c>
      <c r="B9" s="58" t="s">
        <v>97</v>
      </c>
      <c r="C9" s="58" t="s">
        <v>98</v>
      </c>
      <c r="D9" s="58" t="s">
        <v>99</v>
      </c>
      <c r="E9" s="58" t="s">
        <v>100</v>
      </c>
      <c r="F9" s="58" t="s">
        <v>101</v>
      </c>
      <c r="G9" s="58" t="s">
        <v>102</v>
      </c>
    </row>
    <row r="10" spans="1:7" ht="15">
      <c r="A10" s="58" t="s">
        <v>103</v>
      </c>
      <c r="B10" s="58" t="s">
        <v>104</v>
      </c>
      <c r="C10" s="58" t="s">
        <v>105</v>
      </c>
      <c r="D10" s="58" t="s">
        <v>94</v>
      </c>
      <c r="E10" s="58" t="s">
        <v>106</v>
      </c>
      <c r="F10" s="58" t="s">
        <v>107</v>
      </c>
      <c r="G10" s="58" t="s">
        <v>108</v>
      </c>
    </row>
    <row r="11" spans="1:7" ht="15">
      <c r="A11" s="58" t="s">
        <v>109</v>
      </c>
      <c r="B11" s="58" t="s">
        <v>110</v>
      </c>
      <c r="C11" s="58" t="s">
        <v>111</v>
      </c>
      <c r="D11" s="58" t="s">
        <v>112</v>
      </c>
      <c r="E11" s="58" t="s">
        <v>113</v>
      </c>
      <c r="F11" s="58" t="s">
        <v>114</v>
      </c>
      <c r="G11" s="58" t="s">
        <v>115</v>
      </c>
    </row>
    <row r="12" spans="1:7" ht="15">
      <c r="A12" s="58" t="s">
        <v>116</v>
      </c>
      <c r="B12" s="58" t="s">
        <v>117</v>
      </c>
      <c r="C12" s="58" t="s">
        <v>118</v>
      </c>
      <c r="D12" s="58" t="s">
        <v>119</v>
      </c>
      <c r="E12" s="58" t="s">
        <v>120</v>
      </c>
      <c r="F12" s="58" t="s">
        <v>121</v>
      </c>
      <c r="G12" s="58" t="s">
        <v>122</v>
      </c>
    </row>
    <row r="13" spans="1:7" ht="15">
      <c r="A13" s="58" t="s">
        <v>123</v>
      </c>
      <c r="B13" s="58" t="s">
        <v>124</v>
      </c>
      <c r="C13" s="58" t="s">
        <v>125</v>
      </c>
      <c r="D13" s="58" t="s">
        <v>126</v>
      </c>
      <c r="E13" s="58" t="s">
        <v>127</v>
      </c>
      <c r="F13" s="58" t="s">
        <v>128</v>
      </c>
      <c r="G13" s="58" t="s">
        <v>129</v>
      </c>
    </row>
    <row r="14" spans="1:7" ht="15">
      <c r="A14" s="58" t="s">
        <v>130</v>
      </c>
      <c r="B14" s="58" t="s">
        <v>131</v>
      </c>
      <c r="C14" s="58" t="s">
        <v>132</v>
      </c>
      <c r="D14" s="58" t="s">
        <v>133</v>
      </c>
      <c r="E14" s="58" t="s">
        <v>134</v>
      </c>
      <c r="F14" s="58" t="s">
        <v>135</v>
      </c>
      <c r="G14" s="58" t="s">
        <v>136</v>
      </c>
    </row>
    <row r="15" spans="1:7" ht="15">
      <c r="A15" s="58" t="s">
        <v>137</v>
      </c>
      <c r="B15" s="58" t="s">
        <v>138</v>
      </c>
      <c r="C15" s="58" t="s">
        <v>139</v>
      </c>
      <c r="D15" s="58" t="s">
        <v>140</v>
      </c>
      <c r="E15" s="58" t="s">
        <v>141</v>
      </c>
      <c r="F15" s="58"/>
      <c r="G15" s="58" t="s">
        <v>142</v>
      </c>
    </row>
    <row r="16" spans="1:7" ht="15">
      <c r="A16" s="58" t="s">
        <v>143</v>
      </c>
      <c r="B16" s="58" t="s">
        <v>144</v>
      </c>
      <c r="C16" s="58" t="s">
        <v>145</v>
      </c>
      <c r="D16" s="58" t="s">
        <v>146</v>
      </c>
      <c r="E16" s="58" t="s">
        <v>147</v>
      </c>
      <c r="F16" s="58"/>
      <c r="G16" s="58" t="s">
        <v>148</v>
      </c>
    </row>
    <row r="17" spans="1:7" ht="15">
      <c r="A17" s="58" t="s">
        <v>149</v>
      </c>
      <c r="B17" s="58" t="s">
        <v>150</v>
      </c>
      <c r="C17" s="58" t="s">
        <v>151</v>
      </c>
      <c r="D17" s="58" t="s">
        <v>152</v>
      </c>
      <c r="E17" s="58" t="s">
        <v>153</v>
      </c>
      <c r="F17" s="58"/>
      <c r="G17" s="58" t="s">
        <v>154</v>
      </c>
    </row>
    <row r="18" spans="1:7" ht="15">
      <c r="A18" s="58" t="s">
        <v>155</v>
      </c>
      <c r="B18" s="58" t="s">
        <v>156</v>
      </c>
      <c r="C18" s="58" t="s">
        <v>157</v>
      </c>
      <c r="D18" s="58" t="s">
        <v>158</v>
      </c>
      <c r="E18" s="58" t="s">
        <v>159</v>
      </c>
      <c r="F18" s="58"/>
      <c r="G18" s="58"/>
    </row>
    <row r="19" spans="1:7" ht="15">
      <c r="A19" s="58" t="s">
        <v>160</v>
      </c>
      <c r="B19" s="58" t="s">
        <v>161</v>
      </c>
      <c r="C19" s="58" t="s">
        <v>162</v>
      </c>
      <c r="D19" s="58" t="s">
        <v>163</v>
      </c>
      <c r="E19" s="58" t="s">
        <v>164</v>
      </c>
      <c r="F19" s="58"/>
      <c r="G19" s="58"/>
    </row>
    <row r="20" spans="1:7" ht="15">
      <c r="A20" s="58" t="s">
        <v>165</v>
      </c>
      <c r="B20" s="58" t="s">
        <v>166</v>
      </c>
      <c r="C20" s="58" t="s">
        <v>167</v>
      </c>
      <c r="D20" s="58" t="s">
        <v>168</v>
      </c>
      <c r="E20" s="58" t="s">
        <v>169</v>
      </c>
      <c r="F20" s="58"/>
      <c r="G20" s="58"/>
    </row>
    <row r="21" spans="1:7" ht="15">
      <c r="A21" s="58" t="s">
        <v>170</v>
      </c>
      <c r="B21" s="58" t="s">
        <v>171</v>
      </c>
      <c r="C21" s="58" t="s">
        <v>172</v>
      </c>
      <c r="D21" s="58" t="s">
        <v>173</v>
      </c>
      <c r="E21" s="58" t="s">
        <v>174</v>
      </c>
      <c r="F21" s="58"/>
      <c r="G21" s="58"/>
    </row>
    <row r="22" spans="1:7" ht="15">
      <c r="A22" s="58" t="s">
        <v>175</v>
      </c>
      <c r="B22" s="58" t="s">
        <v>176</v>
      </c>
      <c r="C22" s="58" t="s">
        <v>135</v>
      </c>
      <c r="D22" s="58" t="s">
        <v>177</v>
      </c>
      <c r="E22" s="58" t="s">
        <v>178</v>
      </c>
      <c r="F22" s="58"/>
      <c r="G22" s="58"/>
    </row>
    <row r="23" spans="1:7" ht="15">
      <c r="A23" s="58" t="s">
        <v>179</v>
      </c>
      <c r="B23" s="58" t="s">
        <v>180</v>
      </c>
      <c r="C23" s="58" t="s">
        <v>181</v>
      </c>
      <c r="D23" s="58"/>
      <c r="E23" s="58"/>
      <c r="F23" s="58"/>
      <c r="G23" s="58"/>
    </row>
    <row r="24" spans="1:7" ht="15">
      <c r="A24" s="58" t="s">
        <v>182</v>
      </c>
      <c r="B24" s="58" t="s">
        <v>183</v>
      </c>
      <c r="C24" s="58" t="s">
        <v>184</v>
      </c>
      <c r="D24" s="58"/>
      <c r="E24" s="58"/>
      <c r="F24" s="58"/>
      <c r="G24" s="58"/>
    </row>
    <row r="25" spans="1:7" ht="15">
      <c r="A25" s="58"/>
      <c r="B25" s="58" t="s">
        <v>185</v>
      </c>
      <c r="C25" s="58" t="s">
        <v>186</v>
      </c>
      <c r="D25" s="58"/>
      <c r="E25" s="58"/>
      <c r="F25" s="58"/>
      <c r="G25" s="58"/>
    </row>
    <row r="26" spans="1:7" ht="15">
      <c r="A26" s="58"/>
      <c r="B26" s="58" t="s">
        <v>187</v>
      </c>
      <c r="C26" s="58"/>
      <c r="D26" s="58"/>
      <c r="E26" s="58"/>
      <c r="F26" s="58"/>
      <c r="G26" s="58"/>
    </row>
    <row r="27" spans="1:7" ht="15">
      <c r="A27" s="58"/>
      <c r="B27" s="58" t="s">
        <v>188</v>
      </c>
      <c r="C27" s="58"/>
      <c r="D27" s="58"/>
      <c r="E27" s="58"/>
      <c r="F27" s="58"/>
      <c r="G27" s="58"/>
    </row>
  </sheetData>
  <sheetProtection sheet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M21" sqref="A1:M21"/>
    </sheetView>
  </sheetViews>
  <sheetFormatPr defaultColWidth="9.140625" defaultRowHeight="12.75"/>
  <sheetData>
    <row r="1" ht="12.75">
      <c r="B1" s="86">
        <v>41160</v>
      </c>
    </row>
    <row r="2" spans="2:12" ht="12.7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 s="87" t="s">
        <v>223</v>
      </c>
      <c r="L2" s="87" t="s">
        <v>224</v>
      </c>
    </row>
    <row r="3" spans="2:11" ht="12.75">
      <c r="B3">
        <v>100</v>
      </c>
      <c r="C3">
        <v>100</v>
      </c>
      <c r="D3">
        <v>100</v>
      </c>
      <c r="E3">
        <v>75</v>
      </c>
      <c r="F3">
        <v>100</v>
      </c>
      <c r="G3">
        <v>75</v>
      </c>
      <c r="H3">
        <v>100</v>
      </c>
      <c r="I3">
        <v>100</v>
      </c>
      <c r="J3">
        <v>100</v>
      </c>
      <c r="K3">
        <f>SUM(B3:J3)</f>
        <v>850</v>
      </c>
    </row>
    <row r="5" spans="1:12" ht="12.75">
      <c r="A5" s="87" t="s">
        <v>225</v>
      </c>
      <c r="B5">
        <v>9</v>
      </c>
      <c r="C5">
        <v>7</v>
      </c>
      <c r="D5">
        <v>7</v>
      </c>
      <c r="E5">
        <v>7</v>
      </c>
      <c r="F5">
        <v>3</v>
      </c>
      <c r="K5">
        <f aca="true" t="shared" si="0" ref="K5:K21">SUM(B5:J5)</f>
        <v>33</v>
      </c>
      <c r="L5">
        <v>33</v>
      </c>
    </row>
    <row r="6" spans="1:12" ht="12.75">
      <c r="A6" s="87" t="s">
        <v>226</v>
      </c>
      <c r="B6">
        <v>9</v>
      </c>
      <c r="C6">
        <v>6</v>
      </c>
      <c r="D6">
        <v>10</v>
      </c>
      <c r="E6">
        <v>6</v>
      </c>
      <c r="F6">
        <v>8</v>
      </c>
      <c r="K6">
        <f t="shared" si="0"/>
        <v>39</v>
      </c>
      <c r="L6">
        <v>39</v>
      </c>
    </row>
    <row r="7" spans="1:12" ht="12.75">
      <c r="A7" s="87" t="s">
        <v>227</v>
      </c>
      <c r="B7">
        <v>10</v>
      </c>
      <c r="C7">
        <v>6</v>
      </c>
      <c r="D7">
        <v>7</v>
      </c>
      <c r="E7">
        <v>5</v>
      </c>
      <c r="F7">
        <v>6</v>
      </c>
      <c r="K7">
        <f t="shared" si="0"/>
        <v>34</v>
      </c>
      <c r="L7">
        <v>34</v>
      </c>
    </row>
    <row r="9" spans="1:12" ht="12.75">
      <c r="A9" s="87" t="s">
        <v>221</v>
      </c>
      <c r="B9">
        <v>9</v>
      </c>
      <c r="C9">
        <v>5</v>
      </c>
      <c r="D9">
        <v>7</v>
      </c>
      <c r="E9">
        <v>8</v>
      </c>
      <c r="F9">
        <v>5</v>
      </c>
      <c r="G9">
        <v>4</v>
      </c>
      <c r="K9">
        <f t="shared" si="0"/>
        <v>38</v>
      </c>
      <c r="L9">
        <v>34</v>
      </c>
    </row>
    <row r="10" spans="1:13" ht="12.75">
      <c r="A10" s="87" t="s">
        <v>228</v>
      </c>
      <c r="B10">
        <v>6</v>
      </c>
      <c r="C10">
        <v>5</v>
      </c>
      <c r="D10">
        <v>6</v>
      </c>
      <c r="E10">
        <v>5</v>
      </c>
      <c r="F10">
        <v>5</v>
      </c>
      <c r="G10">
        <v>9</v>
      </c>
      <c r="K10">
        <f t="shared" si="0"/>
        <v>36</v>
      </c>
      <c r="L10">
        <v>27</v>
      </c>
      <c r="M10" s="87" t="s">
        <v>229</v>
      </c>
    </row>
    <row r="11" spans="1:12" ht="12.75">
      <c r="A11" s="87" t="s">
        <v>230</v>
      </c>
      <c r="B11">
        <v>8</v>
      </c>
      <c r="C11">
        <v>12</v>
      </c>
      <c r="D11">
        <v>4</v>
      </c>
      <c r="E11">
        <v>6</v>
      </c>
      <c r="F11">
        <v>6</v>
      </c>
      <c r="G11">
        <v>5</v>
      </c>
      <c r="K11">
        <f t="shared" si="0"/>
        <v>41</v>
      </c>
      <c r="L11">
        <v>36</v>
      </c>
    </row>
    <row r="13" spans="1:12" ht="12.75">
      <c r="A13" s="87" t="s">
        <v>231</v>
      </c>
      <c r="B13">
        <v>7</v>
      </c>
      <c r="C13">
        <v>8</v>
      </c>
      <c r="D13">
        <v>5</v>
      </c>
      <c r="E13">
        <v>4</v>
      </c>
      <c r="F13">
        <v>6</v>
      </c>
      <c r="G13">
        <v>6</v>
      </c>
      <c r="H13">
        <v>6</v>
      </c>
      <c r="I13">
        <v>4</v>
      </c>
      <c r="K13">
        <f t="shared" si="0"/>
        <v>46</v>
      </c>
      <c r="L13">
        <v>46</v>
      </c>
    </row>
    <row r="14" spans="1:12" ht="12.75">
      <c r="A14" s="87" t="s">
        <v>232</v>
      </c>
      <c r="B14">
        <v>4</v>
      </c>
      <c r="C14">
        <v>7</v>
      </c>
      <c r="D14">
        <v>6</v>
      </c>
      <c r="E14">
        <v>4</v>
      </c>
      <c r="F14">
        <v>6</v>
      </c>
      <c r="G14">
        <v>5</v>
      </c>
      <c r="H14">
        <v>7</v>
      </c>
      <c r="I14">
        <v>5</v>
      </c>
      <c r="K14">
        <f t="shared" si="0"/>
        <v>44</v>
      </c>
      <c r="L14">
        <v>44</v>
      </c>
    </row>
    <row r="15" spans="1:12" ht="12.75">
      <c r="A15" s="87" t="s">
        <v>233</v>
      </c>
      <c r="B15">
        <v>4</v>
      </c>
      <c r="C15">
        <v>8</v>
      </c>
      <c r="D15">
        <v>7</v>
      </c>
      <c r="E15">
        <v>4</v>
      </c>
      <c r="F15">
        <v>7</v>
      </c>
      <c r="G15">
        <v>5</v>
      </c>
      <c r="H15">
        <v>5</v>
      </c>
      <c r="I15">
        <v>5</v>
      </c>
      <c r="K15">
        <f t="shared" si="0"/>
        <v>45</v>
      </c>
      <c r="L15">
        <v>45</v>
      </c>
    </row>
    <row r="16" spans="1:12" ht="12.75">
      <c r="A16" s="87" t="s">
        <v>234</v>
      </c>
      <c r="B16">
        <v>9</v>
      </c>
      <c r="C16">
        <v>4</v>
      </c>
      <c r="D16">
        <v>6</v>
      </c>
      <c r="E16">
        <v>6</v>
      </c>
      <c r="F16">
        <v>5</v>
      </c>
      <c r="G16">
        <v>4</v>
      </c>
      <c r="H16">
        <v>5</v>
      </c>
      <c r="I16">
        <v>6</v>
      </c>
      <c r="K16">
        <f t="shared" si="0"/>
        <v>45</v>
      </c>
      <c r="L16">
        <v>45</v>
      </c>
    </row>
    <row r="18" spans="1:12" ht="12.75">
      <c r="A18" s="87" t="s">
        <v>235</v>
      </c>
      <c r="B18">
        <v>4</v>
      </c>
      <c r="C18">
        <v>6</v>
      </c>
      <c r="D18">
        <v>5</v>
      </c>
      <c r="E18">
        <v>4</v>
      </c>
      <c r="F18">
        <v>6</v>
      </c>
      <c r="G18">
        <v>6</v>
      </c>
      <c r="H18">
        <v>4</v>
      </c>
      <c r="I18">
        <v>4</v>
      </c>
      <c r="J18">
        <v>7</v>
      </c>
      <c r="K18">
        <f t="shared" si="0"/>
        <v>46</v>
      </c>
      <c r="L18">
        <v>39</v>
      </c>
    </row>
    <row r="19" spans="1:12" ht="12.75">
      <c r="A19" s="87" t="s">
        <v>219</v>
      </c>
      <c r="B19">
        <v>5</v>
      </c>
      <c r="C19">
        <v>5</v>
      </c>
      <c r="D19">
        <v>4</v>
      </c>
      <c r="E19">
        <v>5</v>
      </c>
      <c r="F19">
        <v>6</v>
      </c>
      <c r="G19">
        <v>6</v>
      </c>
      <c r="H19">
        <v>6</v>
      </c>
      <c r="I19">
        <v>5</v>
      </c>
      <c r="J19">
        <v>7</v>
      </c>
      <c r="K19">
        <f t="shared" si="0"/>
        <v>49</v>
      </c>
      <c r="L19">
        <v>42</v>
      </c>
    </row>
    <row r="20" spans="1:13" ht="12.75">
      <c r="A20" s="87" t="s">
        <v>24</v>
      </c>
      <c r="B20">
        <v>4</v>
      </c>
      <c r="C20">
        <v>4</v>
      </c>
      <c r="D20">
        <v>5</v>
      </c>
      <c r="E20">
        <v>5</v>
      </c>
      <c r="F20">
        <v>4</v>
      </c>
      <c r="G20">
        <v>5</v>
      </c>
      <c r="H20">
        <v>3</v>
      </c>
      <c r="I20">
        <v>5</v>
      </c>
      <c r="J20">
        <v>2</v>
      </c>
      <c r="K20">
        <f t="shared" si="0"/>
        <v>37</v>
      </c>
      <c r="L20">
        <v>35</v>
      </c>
      <c r="M20" s="87" t="s">
        <v>229</v>
      </c>
    </row>
    <row r="21" spans="1:12" ht="12.75">
      <c r="A21" s="87" t="s">
        <v>236</v>
      </c>
      <c r="B21">
        <v>6</v>
      </c>
      <c r="C21">
        <v>6</v>
      </c>
      <c r="D21">
        <v>6</v>
      </c>
      <c r="E21">
        <v>7</v>
      </c>
      <c r="F21">
        <v>9</v>
      </c>
      <c r="G21">
        <v>3</v>
      </c>
      <c r="H21">
        <v>4</v>
      </c>
      <c r="I21">
        <v>5</v>
      </c>
      <c r="J21">
        <v>7</v>
      </c>
      <c r="K21">
        <f t="shared" si="0"/>
        <v>53</v>
      </c>
      <c r="L21">
        <v>46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Mo</cp:lastModifiedBy>
  <cp:lastPrinted>2012-08-08T00:54:57Z</cp:lastPrinted>
  <dcterms:created xsi:type="dcterms:W3CDTF">2010-03-20T05:09:35Z</dcterms:created>
  <dcterms:modified xsi:type="dcterms:W3CDTF">2012-09-14T04:54:35Z</dcterms:modified>
  <cp:category/>
  <cp:version/>
  <cp:contentType/>
  <cp:contentStatus/>
</cp:coreProperties>
</file>